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540" windowWidth="16620" windowHeight="10905" activeTab="0"/>
  </bookViews>
  <sheets>
    <sheet name="ProviderTable" sheetId="1" r:id="rId1"/>
  </sheets>
  <externalReferences>
    <externalReference r:id="rId4"/>
  </externalReferences>
  <definedNames>
    <definedName name="_xlnm.Print_Area" localSheetId="0">'ProviderTable'!$A$1:$M$119</definedName>
    <definedName name="_xlnm.Print_Titles" localSheetId="0">'ProviderTable'!$1:$3</definedName>
    <definedName name="ProviderStatus">'[1]Codes'!$N$2:$N$7</definedName>
  </definedNames>
  <calcPr fullCalcOnLoad="1"/>
</workbook>
</file>

<file path=xl/sharedStrings.xml><?xml version="1.0" encoding="utf-8"?>
<sst xmlns="http://schemas.openxmlformats.org/spreadsheetml/2006/main" count="397" uniqueCount="224">
  <si>
    <t>Filing Company DBA</t>
  </si>
  <si>
    <t>NDA (Y/N)</t>
  </si>
  <si>
    <t>Service Availability by Census Block</t>
  </si>
  <si>
    <t>Service Availability by Street Segment</t>
  </si>
  <si>
    <t>Maximum Advertised Upstream by CMA</t>
  </si>
  <si>
    <t>Wireless Services by Shapefile</t>
  </si>
  <si>
    <t>Infrastructure Points</t>
  </si>
  <si>
    <t>Number of records</t>
  </si>
  <si>
    <t>Comments</t>
  </si>
  <si>
    <t>FRN</t>
  </si>
  <si>
    <t>Please enter the Company DBA and associated information for each company that submitted data</t>
  </si>
  <si>
    <t>Yes</t>
  </si>
  <si>
    <t>Sprint Nextel Corporation</t>
  </si>
  <si>
    <t>T-Mobile USA, Inc.</t>
  </si>
  <si>
    <t>Reseller</t>
  </si>
  <si>
    <t>Provided Data</t>
  </si>
  <si>
    <t>Will Provide Data</t>
  </si>
  <si>
    <t>Will Not Provide Data</t>
  </si>
  <si>
    <t>Non-Responsive</t>
  </si>
  <si>
    <t>WildBlue Communications, Inc.</t>
  </si>
  <si>
    <t>Allen's TV Cable Service</t>
  </si>
  <si>
    <t>American Warrior Network</t>
  </si>
  <si>
    <t>AT&amp;T - Louisiana</t>
  </si>
  <si>
    <t>Cable One Inc.</t>
  </si>
  <si>
    <t>Cameron Communications, L.L.C. (D/B/A Cameron Telephone, L.L.C. and Elizabeth Telephone, L.L.C. and Command Connect, L.L.C.)</t>
  </si>
  <si>
    <t>CenturyLink</t>
  </si>
  <si>
    <t>Charter Communications</t>
  </si>
  <si>
    <t xml:space="preserve">Comcast </t>
  </si>
  <si>
    <t>Computer Sales &amp; Services, Inc.</t>
  </si>
  <si>
    <t>Covad Communications Company (A/K/A DIECA Communications, Inc.)</t>
  </si>
  <si>
    <t>Cox Communications</t>
  </si>
  <si>
    <t>Cricket Communications, Inc.</t>
  </si>
  <si>
    <t>Delcambre Telephone Co., Inc.</t>
  </si>
  <si>
    <t>EATEL-East Ascension Telephone Company, LLC</t>
  </si>
  <si>
    <t>Etan Industries 
D/B/A CMA Communications, Inc.</t>
  </si>
  <si>
    <t>Kaplan Telephone Co., Inc.</t>
  </si>
  <si>
    <t>Lafayette Utilities System (LUS)</t>
  </si>
  <si>
    <t>Louisiana Radio Communications A/K/A Fulair</t>
  </si>
  <si>
    <t>Northeast Louisiana Telephone Co., Inc.</t>
  </si>
  <si>
    <t>Radio Communication Services A/K/A Gonthier Inc.</t>
  </si>
  <si>
    <t>Reserve Telecommunications</t>
  </si>
  <si>
    <t>Skycasters</t>
  </si>
  <si>
    <t>Spillway Communications, Inc.</t>
  </si>
  <si>
    <t>Squire Creek Communications (SSL)</t>
  </si>
  <si>
    <t>Star Telephone Co., Inc.</t>
  </si>
  <si>
    <t>StarBand Communications Inc.</t>
  </si>
  <si>
    <t>Suddenlink Communications</t>
  </si>
  <si>
    <t>Trust Cable TV</t>
  </si>
  <si>
    <t>tw telecom Holdings Inc.</t>
  </si>
  <si>
    <t>Verizon Wireless</t>
  </si>
  <si>
    <t>Wave2Wave Communications Inc.</t>
  </si>
  <si>
    <t>WilTel Communications, LLC 
C/O Level 3 Communications, LLC</t>
  </si>
  <si>
    <t>Xfone USA, Inc.</t>
  </si>
  <si>
    <t>360networks</t>
  </si>
  <si>
    <t>Acadania Wireless</t>
  </si>
  <si>
    <t>Bayou Cable Inc.</t>
  </si>
  <si>
    <t>Bayou Internet Inc.</t>
  </si>
  <si>
    <t xml:space="preserve">Catcomm Internet Services, LLC </t>
  </si>
  <si>
    <t>Cellular South</t>
  </si>
  <si>
    <t>Conterra Broadband Services D/B/A DETEL</t>
  </si>
  <si>
    <t>CS Wireless LLC</t>
  </si>
  <si>
    <t>ERF Wireless, Inc.</t>
  </si>
  <si>
    <t>Gulf Coast Broadband</t>
  </si>
  <si>
    <t xml:space="preserve">Hughes Network Systems, LLC </t>
  </si>
  <si>
    <t>Integrated Data Systems</t>
  </si>
  <si>
    <t>Interactive E-Solutions 
A/K/A Broadband IP</t>
  </si>
  <si>
    <t>Kinetix Broadband</t>
  </si>
  <si>
    <t>Maximum Access, LLC</t>
  </si>
  <si>
    <t>Media3</t>
  </si>
  <si>
    <t>Nexus Systems, Inc.</t>
  </si>
  <si>
    <t>PC One Cable LLC</t>
  </si>
  <si>
    <t>Skycom1</t>
  </si>
  <si>
    <t>Superior Wireless</t>
  </si>
  <si>
    <t>Hunt Telecom</t>
  </si>
  <si>
    <t>Galaxy Cable Inc.</t>
  </si>
  <si>
    <t>LocalUSA</t>
  </si>
  <si>
    <t>New Edge Network, Inc.</t>
  </si>
  <si>
    <t>Wow Technologies, Inc.</t>
  </si>
  <si>
    <t>NuVox, Inc. (FKA Windstream)</t>
  </si>
  <si>
    <t>EZNETLA, L.L.C.</t>
  </si>
  <si>
    <t>Qualcomm Incorporated</t>
  </si>
  <si>
    <t>Not a Broadband Provider</t>
  </si>
  <si>
    <t>Network USA, LLC</t>
  </si>
  <si>
    <t>Buford Media Group 
(FKA: Reach Broadband)</t>
  </si>
  <si>
    <t>Bluebird Wireless Broadband Services, LLC</t>
  </si>
  <si>
    <t>Sold to Media 3</t>
  </si>
  <si>
    <t>Data 
Update, No Update, or New</t>
  </si>
  <si>
    <t>No Update</t>
  </si>
  <si>
    <t>Update</t>
  </si>
  <si>
    <t>New</t>
  </si>
  <si>
    <t>Birch Communications, Inc.</t>
  </si>
  <si>
    <t>BroadPoint, Inc.</t>
  </si>
  <si>
    <t>BullsEye Telecom, Inc.</t>
  </si>
  <si>
    <t>DeltaCom, Inc.</t>
  </si>
  <si>
    <t>Global Crossing Telecommunications, Inc.</t>
  </si>
  <si>
    <t>Ground Control Systems, Inc.</t>
  </si>
  <si>
    <t>LightEdge Solutions, Inc.</t>
  </si>
  <si>
    <t>Meriplex Communications, Ltd.</t>
  </si>
  <si>
    <t>Metropolicatn Telecommunications Holding Company</t>
  </si>
  <si>
    <t>Network Telephone Corp. 
D/B/A Cavalier Business Communications</t>
  </si>
  <si>
    <t>Pleasant Vision, Inc.</t>
  </si>
  <si>
    <t>Went out of Business</t>
  </si>
  <si>
    <t>Qwest Communications Company, LLC</t>
  </si>
  <si>
    <t>Red River Cable TV Co. Inc.</t>
  </si>
  <si>
    <t>Service One Cable TV</t>
  </si>
  <si>
    <t>Talk America Inc. 
D/B/A Cavalier Telephone and TV</t>
  </si>
  <si>
    <t>TEC of Jackson, Inc.</t>
  </si>
  <si>
    <t>Telefonica USA, Inc.</t>
  </si>
  <si>
    <t>US LEC Communications Inc.  
D/B/A PAETEC</t>
  </si>
  <si>
    <t>Verizon Business Global LLC 
D/B/A Verizon Business</t>
  </si>
  <si>
    <t>Sold or Went out of Business</t>
  </si>
  <si>
    <t>TX-11 Newco LLC</t>
  </si>
  <si>
    <t>Stratos Offshore Service Company</t>
  </si>
  <si>
    <t>Centennial Communications</t>
  </si>
  <si>
    <t>Command Conect, LLC</t>
  </si>
  <si>
    <t>Part of Cameron Communications</t>
  </si>
  <si>
    <t>Louisiana Unwired, LLC</t>
  </si>
  <si>
    <t>Part of Sprint Nextel Corporation</t>
  </si>
  <si>
    <t>Plaquemines Cablevision</t>
  </si>
  <si>
    <t>Part of Etan Industries</t>
  </si>
  <si>
    <t>Wirelessco, L.P.</t>
  </si>
  <si>
    <t>Petrocom License Corporation</t>
  </si>
  <si>
    <t>Part of Broadpoint</t>
  </si>
  <si>
    <t>Alltel Corporation</t>
  </si>
  <si>
    <t>Part of Verizon Wireless</t>
  </si>
  <si>
    <t>Part of Another Company</t>
  </si>
  <si>
    <t>MediaCom</t>
  </si>
  <si>
    <t>Part of James Cable LLC</t>
  </si>
  <si>
    <t>Interlink Communications Partners LLC</t>
  </si>
  <si>
    <t>Part of Charter Communications</t>
  </si>
  <si>
    <t>0003746898</t>
  </si>
  <si>
    <t>0010039147</t>
  </si>
  <si>
    <t>0001857952</t>
  </si>
  <si>
    <t>0018575217</t>
  </si>
  <si>
    <t>0003474327</t>
  </si>
  <si>
    <t>0001715937</t>
  </si>
  <si>
    <t>0004341855</t>
  </si>
  <si>
    <t>0018626853</t>
  </si>
  <si>
    <t>0017179383</t>
  </si>
  <si>
    <t>0004441663</t>
  </si>
  <si>
    <t>0018515536</t>
  </si>
  <si>
    <t>0003753753</t>
  </si>
  <si>
    <t>0001524461</t>
  </si>
  <si>
    <t>0002963528</t>
  </si>
  <si>
    <t>0001714245</t>
  </si>
  <si>
    <t>0004324857</t>
  </si>
  <si>
    <t>0003738655</t>
  </si>
  <si>
    <t>0005921713</t>
  </si>
  <si>
    <t>0003723822</t>
  </si>
  <si>
    <t>0010271377</t>
  </si>
  <si>
    <t>0000802176</t>
  </si>
  <si>
    <t>0005782289</t>
  </si>
  <si>
    <t>0009873712</t>
  </si>
  <si>
    <t>0018756155</t>
  </si>
  <si>
    <t>0001718683</t>
  </si>
  <si>
    <t>0003774593</t>
  </si>
  <si>
    <t>0004274007</t>
  </si>
  <si>
    <t>0005087457</t>
  </si>
  <si>
    <t>0008573974</t>
  </si>
  <si>
    <t>0006945950</t>
  </si>
  <si>
    <t>0004350500</t>
  </si>
  <si>
    <t>0017348111</t>
  </si>
  <si>
    <t>0003290673</t>
  </si>
  <si>
    <t>0007843766</t>
  </si>
  <si>
    <t>0013692787</t>
  </si>
  <si>
    <t>0014367650</t>
  </si>
  <si>
    <t>Vision Communications D/B/A Lafourche Telephone Company, LLC</t>
  </si>
  <si>
    <t>0003795572</t>
  </si>
  <si>
    <t>MegaPath, Inc.</t>
  </si>
  <si>
    <t>DSLnet Communications, LLC</t>
  </si>
  <si>
    <t>0018105601</t>
  </si>
  <si>
    <t>CP-Tel Network Services</t>
  </si>
  <si>
    <t>Campti-Pleasant Hill Telephone Co., Inc.</t>
  </si>
  <si>
    <t>0004341830</t>
  </si>
  <si>
    <t>Number</t>
  </si>
  <si>
    <t>##</t>
  </si>
  <si>
    <t>James Cable LLC (D/B/A CommuniComm Services)</t>
  </si>
  <si>
    <t>Bailey Cable TV Inc. (D/B/A Audubon Cablevision)</t>
  </si>
  <si>
    <t>0011409034</t>
  </si>
  <si>
    <t>Enter Provider/Will/Did not/Non-Responsive - For this company provided data, will provide data, will not provide data, non-responsive)</t>
  </si>
  <si>
    <t>Technology of Transmission - 70
Max Adv Up - 2
Typ Dwn - 2
Upload Speed Domain = 3 thru 6
No Response to Outreach Followup.</t>
  </si>
  <si>
    <t>Provided some information, but not enough to complete their submssion.  Following up with Provider.</t>
  </si>
  <si>
    <t>Provided some information, but not enough to complete their submssion. Following up with Provider.</t>
  </si>
  <si>
    <t>0003786241</t>
  </si>
  <si>
    <t>Provider Data matches Validation Sources: 16.56%</t>
  </si>
  <si>
    <t>Provider Data matches Validation Sources: 34.14%</t>
  </si>
  <si>
    <t>Provider Data matches Validation Sources: 50.00%</t>
  </si>
  <si>
    <t>Provider Data matches Validation Sources: 72.66%</t>
  </si>
  <si>
    <t>Provider Data matches Validation Sources: 91.12%</t>
  </si>
  <si>
    <t>Provider Data matches Validation Sources: 99.77%</t>
  </si>
  <si>
    <t>Provider Data matches Validation Sources: 47.49%</t>
  </si>
  <si>
    <t>Provider Data matches Validation Sources: 92.50%</t>
  </si>
  <si>
    <t>Provider Data matches Validation Sources: 46.59%</t>
  </si>
  <si>
    <t>Provider Data matches Validation Sources: 75.00%</t>
  </si>
  <si>
    <t>Provider Data matches Validation Sources: 59.25%</t>
  </si>
  <si>
    <t>ATT Mobility matches Validation Sources: 99.75%
ATT BellSouth matches Validation Sources: 48.33%</t>
  </si>
  <si>
    <t>Provider Data matches Validation Sources: 100.00%</t>
  </si>
  <si>
    <t>Provider Data matches Validation Sources: 39.65%</t>
  </si>
  <si>
    <t>Provider Data matches Validation Sources: 63.47%</t>
  </si>
  <si>
    <t>Provider Data matches Validation Sources: 64.62%</t>
  </si>
  <si>
    <t>Provider Data matches Validation Sources: 56.83%</t>
  </si>
  <si>
    <t>Provider Data matches Validation Sources: 46.02%</t>
  </si>
  <si>
    <t>Provider Data matches Validation Sources: 25.18%</t>
  </si>
  <si>
    <t>Provider Data matches Validation Sources:35.21%</t>
  </si>
  <si>
    <t>Provider Data matches Validation Sources:10.63%</t>
  </si>
  <si>
    <t>Provider Data matches Validation Sources:99.88%</t>
  </si>
  <si>
    <t>Provider Data matches Validation Sources:34.43%</t>
  </si>
  <si>
    <t>Provider Data matches Validation Sources:58.73%</t>
  </si>
  <si>
    <t>Provider Data matches Validation Sources:99.92%</t>
  </si>
  <si>
    <t>Provider Data matches Validation Sources:81.03%</t>
  </si>
  <si>
    <t>Technology of Transmission - 20
Max Adv Up - 2
Typ Up - 2
Typ Dwn - 2
Upload Speed Domain = 3 thru 6
No Response to Outreach Followup.
Provider Data matches Validation Sources:45.95%</t>
  </si>
  <si>
    <t>Provider Data matches Validation Sources:32.40%</t>
  </si>
  <si>
    <t>Provider Data matches Validation Sources: 97.76%</t>
  </si>
  <si>
    <t>Provider Data matches Validation Sources: 12.95%</t>
  </si>
  <si>
    <t xml:space="preserve"> </t>
  </si>
  <si>
    <t>Technology of Transmission - 10
Max Adv Dwn - 9
Max Adv Up - 9
Typ Dwn - 9
Typ Up - 9
Download Speed Domain = 3 thru 8
Upload Speed Domain = 2 thru 7
Response to Outreach: Provided speeds are correct.
Provider Data matches Validation Sources: 12.95%</t>
  </si>
  <si>
    <t>Technology of Transmission - 30
Max Adv Dwn - 9 &amp; 10
Max Adv Up - 2, 9, &amp; 10
Upload Speed Domain = 3 thru 8
Response to Outreach: Provided speeds are correct.
Technology of Transmission - 20
Max Adv Up - 2
Upload Speed Domain = 3 thru 6
Response to Outreach: Provided speeds are correct.
The company does not track Typical Speeds.
Provider Data matches Validation Sources:88.89%</t>
  </si>
  <si>
    <t>Technology of Transmission - 70
Typ Up - 2
Upload Speed Domain = 3 thru 6
No Response to Outreach Followup.
Provider Data matches Validation Sources: 99.98%</t>
  </si>
  <si>
    <t>Technology of Transmission - 70
Max Adv Up - 2
Typ Up - 2
Typ Dwn - 2
Download Speed Domain = 3 thru 6
Upload Speed Domain = 3 thru 6
No Response to Outreach Followup.
Provider Data matches Validation Sources:77.68%</t>
  </si>
  <si>
    <t>Not in Validation Sources.</t>
  </si>
  <si>
    <t>Technology of Transmission - 20
Typ Up - 2
Typ Dwn - 2
Upload Speed Domain = 3 thru 6
Response to Outreach: Provided speeds are correct.
Not in Validation Sources.</t>
  </si>
  <si>
    <t>Technology of Transmission - 10
Max Adv Up - 1
Typ Up - 1
Upload Speed Domain = 3 thru 6
Response to Outreach: Provided speeds are correct so we eliminated some of the records since the Upload Speed is less than 200 kbps.</t>
  </si>
  <si>
    <r>
      <t xml:space="preserve">Technology of Transmission - 30
Max Adv Up - null
Upload Speed Domain = 2 thru 8
</t>
    </r>
    <r>
      <rPr>
        <sz val="9"/>
        <rFont val="Calibri"/>
        <family val="2"/>
      </rPr>
      <t>No Response to Outreach Followup.
Provider Data matches Validation Sources:4.42%</t>
    </r>
  </si>
  <si>
    <r>
      <t xml:space="preserve">Technology of Transmission - 41
Max Adv Dwn - null
Max Adv Up - null
Typ Up - null
Typ Dwn - null
Download Speed Domain = 3 thru 9
Upload Speed Domain = 2 thru 9
</t>
    </r>
    <r>
      <rPr>
        <sz val="9"/>
        <rFont val="Calibri"/>
        <family val="2"/>
      </rPr>
      <t>No Response to Outreach Followup.
Provider Data matches Validation Sources:58.73%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</si>
</sst>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;@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6" fillId="0" borderId="12" xfId="58" applyFont="1" applyFill="1" applyBorder="1" applyAlignment="1">
      <alignment wrapText="1"/>
      <protection/>
    </xf>
    <xf numFmtId="0" fontId="47" fillId="0" borderId="12" xfId="58" applyFont="1" applyFill="1" applyBorder="1" applyAlignment="1">
      <alignment wrapText="1"/>
      <protection/>
    </xf>
    <xf numFmtId="0" fontId="46" fillId="0" borderId="12" xfId="58" applyNumberFormat="1" applyFont="1" applyFill="1" applyBorder="1" applyAlignment="1" quotePrefix="1">
      <alignment wrapText="1"/>
      <protection/>
    </xf>
    <xf numFmtId="0" fontId="46" fillId="0" borderId="12" xfId="58" applyNumberFormat="1" applyFont="1" applyFill="1" applyBorder="1" applyAlignment="1">
      <alignment wrapText="1"/>
      <protection/>
    </xf>
    <xf numFmtId="0" fontId="46" fillId="0" borderId="12" xfId="58" applyFont="1" applyFill="1" applyBorder="1">
      <alignment/>
      <protection/>
    </xf>
    <xf numFmtId="0" fontId="47" fillId="0" borderId="12" xfId="58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/>
    </xf>
    <xf numFmtId="1" fontId="3" fillId="0" borderId="12" xfId="62" applyNumberFormat="1" applyFont="1" applyFill="1" applyBorder="1" applyAlignment="1">
      <alignment horizontal="left"/>
      <protection/>
    </xf>
    <xf numFmtId="166" fontId="3" fillId="0" borderId="12" xfId="62" applyFont="1" applyFill="1" applyBorder="1" applyAlignment="1">
      <alignment horizontal="left"/>
      <protection/>
    </xf>
    <xf numFmtId="0" fontId="46" fillId="0" borderId="12" xfId="58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59" applyFont="1" applyBorder="1">
      <alignment/>
      <protection/>
    </xf>
    <xf numFmtId="49" fontId="3" fillId="0" borderId="12" xfId="59" applyNumberFormat="1" applyFont="1" applyBorder="1">
      <alignment/>
      <protection/>
    </xf>
    <xf numFmtId="49" fontId="3" fillId="0" borderId="12" xfId="59" applyNumberFormat="1" applyFont="1" applyFill="1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0" borderId="12" xfId="60" applyNumberFormat="1" applyFont="1" applyFill="1" applyBorder="1" applyAlignment="1" quotePrefix="1">
      <alignment horizontal="center" vertical="top"/>
      <protection/>
    </xf>
    <xf numFmtId="0" fontId="3" fillId="0" borderId="12" xfId="61" applyNumberFormat="1" applyFont="1" applyFill="1" applyBorder="1" applyAlignment="1" quotePrefix="1">
      <alignment horizontal="center" vertical="top"/>
      <protection/>
    </xf>
    <xf numFmtId="0" fontId="24" fillId="0" borderId="12" xfId="0" applyFont="1" applyFill="1" applyBorder="1" applyAlignment="1">
      <alignment horizontal="center" vertical="top" wrapText="1"/>
    </xf>
    <xf numFmtId="0" fontId="3" fillId="0" borderId="12" xfId="59" applyFont="1" applyFill="1" applyBorder="1">
      <alignment/>
      <protection/>
    </xf>
    <xf numFmtId="0" fontId="3" fillId="0" borderId="12" xfId="59" applyFont="1" applyFill="1" applyBorder="1" applyAlignment="1">
      <alignment wrapText="1"/>
      <protection/>
    </xf>
    <xf numFmtId="0" fontId="3" fillId="0" borderId="12" xfId="60" applyFont="1" applyFill="1" applyBorder="1" applyAlignment="1">
      <alignment horizontal="center" vertical="top"/>
      <protection/>
    </xf>
    <xf numFmtId="0" fontId="3" fillId="0" borderId="12" xfId="61" applyFont="1" applyFill="1" applyBorder="1" applyAlignment="1">
      <alignment horizontal="center" vertical="top"/>
      <protection/>
    </xf>
    <xf numFmtId="0" fontId="3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BB_Service_CensusBlock" xfId="60"/>
    <cellStyle name="Normal_BB_Service_RoadSegment" xfId="61"/>
    <cellStyle name="Normal_Copy of Xl0000000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munn\Local%20Settings\Temporary%20Internet%20Files\Content.Outlook\H8TBG23K\Attachment_B_-_Provider_Status_Details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ggregation"/>
      <sheetName val="Codes"/>
      <sheetName val="Sheet1"/>
    </sheetNames>
    <sheetDataSet>
      <sheetData sheetId="1">
        <row r="2">
          <cell r="N2" t="str">
            <v>Has Submitted Complete Data</v>
          </cell>
        </row>
        <row r="3">
          <cell r="N3" t="str">
            <v>Has Submitted Partial Data</v>
          </cell>
        </row>
        <row r="4">
          <cell r="N4" t="str">
            <v>Has Not Yet Submitted Data / Resistant</v>
          </cell>
        </row>
        <row r="5">
          <cell r="N5" t="str">
            <v>Does Not Plan to Submit Data / Non-cooperative</v>
          </cell>
        </row>
        <row r="6">
          <cell r="N6" t="str">
            <v>Reports They Do Not Provide Broadband Service in PA</v>
          </cell>
        </row>
        <row r="7">
          <cell r="N7" t="str">
            <v>Has Not Yet Responded to Contacts from the Project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pane xSplit="3" ySplit="1" topLeftCell="D5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90" sqref="F90"/>
    </sheetView>
  </sheetViews>
  <sheetFormatPr defaultColWidth="9.140625" defaultRowHeight="12.75"/>
  <cols>
    <col min="1" max="1" width="2.7109375" style="18" bestFit="1" customWidth="1"/>
    <col min="2" max="2" width="7.140625" style="23" bestFit="1" customWidth="1"/>
    <col min="3" max="3" width="38.00390625" style="33" bestFit="1" customWidth="1"/>
    <col min="4" max="4" width="9.57421875" style="33" bestFit="1" customWidth="1"/>
    <col min="5" max="5" width="4.8515625" style="34" bestFit="1" customWidth="1"/>
    <col min="6" max="6" width="32.57421875" style="35" bestFit="1" customWidth="1"/>
    <col min="7" max="7" width="13.140625" style="35" bestFit="1" customWidth="1"/>
    <col min="8" max="8" width="12.00390625" style="33" bestFit="1" customWidth="1"/>
    <col min="9" max="9" width="12.7109375" style="33" bestFit="1" customWidth="1"/>
    <col min="10" max="10" width="10.7109375" style="33" bestFit="1" customWidth="1"/>
    <col min="11" max="11" width="9.421875" style="33" bestFit="1" customWidth="1"/>
    <col min="12" max="12" width="11.57421875" style="33" bestFit="1" customWidth="1"/>
    <col min="13" max="13" width="46.00390625" style="33" customWidth="1"/>
    <col min="14" max="16384" width="9.140625" style="18" customWidth="1"/>
  </cols>
  <sheetData>
    <row r="1" spans="1:13" ht="12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3:13" ht="12">
      <c r="C2" s="29"/>
      <c r="D2" s="29"/>
      <c r="E2" s="30"/>
      <c r="F2" s="31"/>
      <c r="G2" s="31"/>
      <c r="H2" s="46" t="s">
        <v>7</v>
      </c>
      <c r="I2" s="46"/>
      <c r="J2" s="46"/>
      <c r="K2" s="46"/>
      <c r="L2" s="46"/>
      <c r="M2" s="29"/>
    </row>
    <row r="3" spans="2:13" ht="48">
      <c r="B3" s="24" t="s">
        <v>174</v>
      </c>
      <c r="C3" s="24" t="s">
        <v>0</v>
      </c>
      <c r="D3" s="24" t="s">
        <v>9</v>
      </c>
      <c r="E3" s="24" t="s">
        <v>1</v>
      </c>
      <c r="F3" s="24" t="s">
        <v>179</v>
      </c>
      <c r="G3" s="24" t="s">
        <v>86</v>
      </c>
      <c r="H3" s="24" t="s">
        <v>2</v>
      </c>
      <c r="I3" s="24" t="s">
        <v>3</v>
      </c>
      <c r="J3" s="24" t="s">
        <v>4</v>
      </c>
      <c r="K3" s="24" t="s">
        <v>5</v>
      </c>
      <c r="L3" s="24" t="s">
        <v>6</v>
      </c>
      <c r="M3" s="24" t="s">
        <v>8</v>
      </c>
    </row>
    <row r="4" spans="2:13" ht="12">
      <c r="B4" s="36">
        <v>1</v>
      </c>
      <c r="C4" s="6" t="s">
        <v>53</v>
      </c>
      <c r="D4" s="12"/>
      <c r="E4" s="13"/>
      <c r="F4" s="15" t="s">
        <v>18</v>
      </c>
      <c r="G4" s="15"/>
      <c r="H4" s="39"/>
      <c r="I4" s="40"/>
      <c r="J4" s="12"/>
      <c r="K4" s="41"/>
      <c r="L4" s="41"/>
      <c r="M4" s="12"/>
    </row>
    <row r="5" spans="2:13" ht="12">
      <c r="B5" s="36">
        <f>B4+1</f>
        <v>2</v>
      </c>
      <c r="C5" s="10" t="s">
        <v>54</v>
      </c>
      <c r="D5" s="12"/>
      <c r="E5" s="13"/>
      <c r="F5" s="15" t="s">
        <v>18</v>
      </c>
      <c r="G5" s="15"/>
      <c r="H5" s="39"/>
      <c r="I5" s="40"/>
      <c r="J5" s="12"/>
      <c r="K5" s="41"/>
      <c r="L5" s="41"/>
      <c r="M5" s="12"/>
    </row>
    <row r="6" spans="2:13" ht="12">
      <c r="B6" s="36">
        <f aca="true" t="shared" si="0" ref="B6:B69">B5+1</f>
        <v>3</v>
      </c>
      <c r="C6" s="6" t="s">
        <v>20</v>
      </c>
      <c r="D6" s="22" t="s">
        <v>130</v>
      </c>
      <c r="E6" s="17"/>
      <c r="F6" s="14" t="s">
        <v>15</v>
      </c>
      <c r="G6" s="14" t="s">
        <v>87</v>
      </c>
      <c r="H6" s="42">
        <v>2394</v>
      </c>
      <c r="I6" s="43">
        <v>1779</v>
      </c>
      <c r="J6" s="42"/>
      <c r="K6" s="42"/>
      <c r="L6" s="42"/>
      <c r="M6" s="12" t="s">
        <v>184</v>
      </c>
    </row>
    <row r="7" spans="2:13" ht="12">
      <c r="B7" s="36">
        <f t="shared" si="0"/>
        <v>4</v>
      </c>
      <c r="C7" s="6" t="s">
        <v>123</v>
      </c>
      <c r="D7" s="12"/>
      <c r="E7" s="17"/>
      <c r="F7" s="14" t="s">
        <v>124</v>
      </c>
      <c r="G7" s="14"/>
      <c r="H7" s="41"/>
      <c r="I7" s="41"/>
      <c r="J7" s="12"/>
      <c r="K7" s="41"/>
      <c r="L7" s="41"/>
      <c r="M7" s="12"/>
    </row>
    <row r="8" spans="2:13" ht="12">
      <c r="B8" s="36">
        <f t="shared" si="0"/>
        <v>5</v>
      </c>
      <c r="C8" s="7" t="s">
        <v>21</v>
      </c>
      <c r="D8" s="22" t="s">
        <v>131</v>
      </c>
      <c r="E8" s="17"/>
      <c r="F8" s="15" t="s">
        <v>15</v>
      </c>
      <c r="G8" s="15" t="s">
        <v>87</v>
      </c>
      <c r="H8" s="42">
        <v>7</v>
      </c>
      <c r="I8" s="42"/>
      <c r="J8" s="42"/>
      <c r="K8" s="42"/>
      <c r="L8" s="42"/>
      <c r="M8" s="12" t="s">
        <v>196</v>
      </c>
    </row>
    <row r="9" spans="2:13" ht="24">
      <c r="B9" s="36">
        <f t="shared" si="0"/>
        <v>6</v>
      </c>
      <c r="C9" s="7" t="s">
        <v>22</v>
      </c>
      <c r="D9" s="22" t="s">
        <v>132</v>
      </c>
      <c r="E9" s="17" t="s">
        <v>11</v>
      </c>
      <c r="F9" s="15" t="s">
        <v>15</v>
      </c>
      <c r="G9" s="15" t="s">
        <v>88</v>
      </c>
      <c r="H9" s="42">
        <v>72883</v>
      </c>
      <c r="I9" s="43">
        <v>13350</v>
      </c>
      <c r="J9" s="42"/>
      <c r="K9" s="43">
        <v>2</v>
      </c>
      <c r="L9" s="43">
        <v>1</v>
      </c>
      <c r="M9" s="12" t="s">
        <v>195</v>
      </c>
    </row>
    <row r="10" spans="2:13" ht="24">
      <c r="B10" s="36">
        <f t="shared" si="0"/>
        <v>7</v>
      </c>
      <c r="C10" s="7" t="s">
        <v>177</v>
      </c>
      <c r="D10" s="28" t="s">
        <v>178</v>
      </c>
      <c r="E10" s="17"/>
      <c r="F10" s="15" t="s">
        <v>15</v>
      </c>
      <c r="G10" s="15" t="s">
        <v>87</v>
      </c>
      <c r="H10" s="42">
        <v>73</v>
      </c>
      <c r="I10" s="43">
        <v>215</v>
      </c>
      <c r="J10" s="43"/>
      <c r="K10" s="43"/>
      <c r="L10" s="43">
        <v>1</v>
      </c>
      <c r="M10" s="12" t="s">
        <v>185</v>
      </c>
    </row>
    <row r="11" spans="2:13" ht="12">
      <c r="B11" s="36">
        <f t="shared" si="0"/>
        <v>8</v>
      </c>
      <c r="C11" s="7" t="s">
        <v>55</v>
      </c>
      <c r="D11" s="27" t="s">
        <v>133</v>
      </c>
      <c r="E11" s="13"/>
      <c r="F11" s="16" t="s">
        <v>15</v>
      </c>
      <c r="G11" s="16" t="s">
        <v>89</v>
      </c>
      <c r="H11" s="42">
        <v>148</v>
      </c>
      <c r="I11" s="43">
        <v>142</v>
      </c>
      <c r="J11" s="42"/>
      <c r="K11" s="42"/>
      <c r="L11" s="42"/>
      <c r="M11" s="12" t="s">
        <v>186</v>
      </c>
    </row>
    <row r="12" spans="2:13" ht="12">
      <c r="B12" s="36">
        <f t="shared" si="0"/>
        <v>9</v>
      </c>
      <c r="C12" s="8" t="s">
        <v>56</v>
      </c>
      <c r="D12" s="12"/>
      <c r="E12" s="13"/>
      <c r="F12" s="15" t="s">
        <v>18</v>
      </c>
      <c r="G12" s="15"/>
      <c r="H12" s="41"/>
      <c r="I12" s="41"/>
      <c r="J12" s="12"/>
      <c r="K12" s="41"/>
      <c r="L12" s="41"/>
      <c r="M12" s="12"/>
    </row>
    <row r="13" spans="2:13" ht="12">
      <c r="B13" s="36">
        <f t="shared" si="0"/>
        <v>10</v>
      </c>
      <c r="C13" s="12" t="s">
        <v>90</v>
      </c>
      <c r="D13" s="12"/>
      <c r="E13" s="13"/>
      <c r="F13" s="19" t="s">
        <v>14</v>
      </c>
      <c r="G13" s="19"/>
      <c r="H13" s="12"/>
      <c r="I13" s="12"/>
      <c r="J13" s="12"/>
      <c r="K13" s="12"/>
      <c r="L13" s="12"/>
      <c r="M13" s="12"/>
    </row>
    <row r="14" spans="2:13" ht="12">
      <c r="B14" s="36">
        <f t="shared" si="0"/>
        <v>11</v>
      </c>
      <c r="C14" s="8" t="s">
        <v>84</v>
      </c>
      <c r="D14" s="12"/>
      <c r="E14" s="13"/>
      <c r="F14" s="15" t="s">
        <v>17</v>
      </c>
      <c r="G14" s="15"/>
      <c r="H14" s="39"/>
      <c r="I14" s="40"/>
      <c r="J14" s="12"/>
      <c r="K14" s="41"/>
      <c r="L14" s="41"/>
      <c r="M14" s="12"/>
    </row>
    <row r="15" spans="2:13" ht="12">
      <c r="B15" s="36">
        <f t="shared" si="0"/>
        <v>12</v>
      </c>
      <c r="C15" s="12" t="s">
        <v>91</v>
      </c>
      <c r="D15" s="12"/>
      <c r="E15" s="13"/>
      <c r="F15" s="19" t="s">
        <v>81</v>
      </c>
      <c r="G15" s="19"/>
      <c r="H15" s="12"/>
      <c r="I15" s="12"/>
      <c r="J15" s="12"/>
      <c r="K15" s="12"/>
      <c r="L15" s="12"/>
      <c r="M15" s="12"/>
    </row>
    <row r="16" spans="2:13" ht="24">
      <c r="B16" s="36">
        <f t="shared" si="0"/>
        <v>13</v>
      </c>
      <c r="C16" s="6" t="s">
        <v>83</v>
      </c>
      <c r="D16" s="12"/>
      <c r="E16" s="13"/>
      <c r="F16" s="16" t="s">
        <v>17</v>
      </c>
      <c r="G16" s="16"/>
      <c r="H16" s="41"/>
      <c r="I16" s="41"/>
      <c r="J16" s="12"/>
      <c r="K16" s="41"/>
      <c r="L16" s="41"/>
      <c r="M16" s="12"/>
    </row>
    <row r="17" spans="2:13" ht="12">
      <c r="B17" s="36">
        <f t="shared" si="0"/>
        <v>14</v>
      </c>
      <c r="C17" s="12" t="s">
        <v>92</v>
      </c>
      <c r="D17" s="12"/>
      <c r="E17" s="13"/>
      <c r="F17" s="19" t="s">
        <v>14</v>
      </c>
      <c r="G17" s="19"/>
      <c r="H17" s="12"/>
      <c r="I17" s="12"/>
      <c r="J17" s="12"/>
      <c r="K17" s="12"/>
      <c r="L17" s="12"/>
      <c r="M17" s="12"/>
    </row>
    <row r="18" spans="2:13" ht="12">
      <c r="B18" s="36">
        <f t="shared" si="0"/>
        <v>15</v>
      </c>
      <c r="C18" s="7" t="s">
        <v>23</v>
      </c>
      <c r="D18" s="27" t="s">
        <v>134</v>
      </c>
      <c r="E18" s="17" t="s">
        <v>11</v>
      </c>
      <c r="F18" s="15" t="s">
        <v>15</v>
      </c>
      <c r="G18" s="15" t="s">
        <v>87</v>
      </c>
      <c r="H18" s="42">
        <v>79</v>
      </c>
      <c r="I18" s="42"/>
      <c r="J18" s="42"/>
      <c r="K18" s="42"/>
      <c r="L18" s="42"/>
      <c r="M18" s="12" t="s">
        <v>187</v>
      </c>
    </row>
    <row r="19" spans="1:13" ht="36">
      <c r="A19" s="25" t="s">
        <v>175</v>
      </c>
      <c r="B19" s="36">
        <f t="shared" si="0"/>
        <v>16</v>
      </c>
      <c r="C19" s="6" t="s">
        <v>24</v>
      </c>
      <c r="D19" s="27" t="s">
        <v>135</v>
      </c>
      <c r="E19" s="17" t="s">
        <v>11</v>
      </c>
      <c r="F19" s="15" t="s">
        <v>15</v>
      </c>
      <c r="G19" s="15" t="s">
        <v>88</v>
      </c>
      <c r="H19" s="42">
        <v>1435</v>
      </c>
      <c r="I19" s="43">
        <v>3926</v>
      </c>
      <c r="J19" s="42"/>
      <c r="K19" s="42"/>
      <c r="L19" s="43">
        <v>5</v>
      </c>
      <c r="M19" s="12" t="s">
        <v>188</v>
      </c>
    </row>
    <row r="20" spans="2:13" ht="12">
      <c r="B20" s="36">
        <f t="shared" si="0"/>
        <v>17</v>
      </c>
      <c r="C20" s="6" t="s">
        <v>172</v>
      </c>
      <c r="D20" s="27" t="s">
        <v>136</v>
      </c>
      <c r="E20" s="17"/>
      <c r="F20" s="15" t="s">
        <v>15</v>
      </c>
      <c r="G20" s="15" t="s">
        <v>87</v>
      </c>
      <c r="H20" s="42">
        <v>505</v>
      </c>
      <c r="I20" s="43">
        <v>1636</v>
      </c>
      <c r="J20" s="42"/>
      <c r="K20" s="42"/>
      <c r="L20" s="42"/>
      <c r="M20" s="12" t="s">
        <v>213</v>
      </c>
    </row>
    <row r="21" spans="2:13" ht="12">
      <c r="B21" s="36">
        <f t="shared" si="0"/>
        <v>18</v>
      </c>
      <c r="C21" s="10" t="s">
        <v>57</v>
      </c>
      <c r="D21" s="12"/>
      <c r="E21" s="13"/>
      <c r="F21" s="15" t="s">
        <v>18</v>
      </c>
      <c r="G21" s="15"/>
      <c r="H21" s="41"/>
      <c r="I21" s="41"/>
      <c r="J21" s="12"/>
      <c r="K21" s="41"/>
      <c r="L21" s="41"/>
      <c r="M21" s="12"/>
    </row>
    <row r="22" spans="2:13" ht="12">
      <c r="B22" s="36">
        <f t="shared" si="0"/>
        <v>19</v>
      </c>
      <c r="C22" s="11" t="s">
        <v>58</v>
      </c>
      <c r="D22" s="12"/>
      <c r="E22" s="13"/>
      <c r="F22" s="15" t="s">
        <v>16</v>
      </c>
      <c r="G22" s="15"/>
      <c r="H22" s="39"/>
      <c r="I22" s="41"/>
      <c r="J22" s="12"/>
      <c r="K22" s="41"/>
      <c r="L22" s="41"/>
      <c r="M22" s="12"/>
    </row>
    <row r="23" spans="2:13" ht="12">
      <c r="B23" s="36">
        <f t="shared" si="0"/>
        <v>20</v>
      </c>
      <c r="C23" s="11" t="s">
        <v>113</v>
      </c>
      <c r="D23" s="12"/>
      <c r="E23" s="13"/>
      <c r="F23" s="15" t="s">
        <v>14</v>
      </c>
      <c r="G23" s="15"/>
      <c r="H23" s="39"/>
      <c r="I23" s="41"/>
      <c r="J23" s="12"/>
      <c r="K23" s="41"/>
      <c r="L23" s="41"/>
      <c r="M23" s="12"/>
    </row>
    <row r="24" spans="2:13" ht="12">
      <c r="B24" s="36">
        <f t="shared" si="0"/>
        <v>21</v>
      </c>
      <c r="C24" s="6" t="s">
        <v>25</v>
      </c>
      <c r="D24" s="27" t="s">
        <v>137</v>
      </c>
      <c r="E24" s="17" t="s">
        <v>11</v>
      </c>
      <c r="F24" s="15" t="s">
        <v>15</v>
      </c>
      <c r="G24" s="15" t="s">
        <v>88</v>
      </c>
      <c r="H24" s="42">
        <v>7270</v>
      </c>
      <c r="I24" s="42">
        <v>20586</v>
      </c>
      <c r="J24" s="42"/>
      <c r="K24" s="42"/>
      <c r="L24" s="43">
        <v>2</v>
      </c>
      <c r="M24" s="12" t="s">
        <v>190</v>
      </c>
    </row>
    <row r="25" spans="2:13" ht="12">
      <c r="B25" s="36">
        <f t="shared" si="0"/>
        <v>22</v>
      </c>
      <c r="C25" s="6" t="s">
        <v>26</v>
      </c>
      <c r="D25" s="27" t="s">
        <v>138</v>
      </c>
      <c r="E25" s="17" t="s">
        <v>11</v>
      </c>
      <c r="F25" s="15" t="s">
        <v>15</v>
      </c>
      <c r="G25" s="16" t="s">
        <v>87</v>
      </c>
      <c r="H25" s="42">
        <v>8960</v>
      </c>
      <c r="I25" s="43">
        <v>16388</v>
      </c>
      <c r="J25" s="42"/>
      <c r="K25" s="42"/>
      <c r="L25" s="42"/>
      <c r="M25" s="12" t="s">
        <v>191</v>
      </c>
    </row>
    <row r="26" spans="2:13" ht="12">
      <c r="B26" s="36">
        <f t="shared" si="0"/>
        <v>23</v>
      </c>
      <c r="C26" s="6" t="s">
        <v>27</v>
      </c>
      <c r="D26" s="27" t="s">
        <v>139</v>
      </c>
      <c r="E26" s="17" t="s">
        <v>11</v>
      </c>
      <c r="F26" s="15" t="s">
        <v>15</v>
      </c>
      <c r="G26" s="15" t="s">
        <v>88</v>
      </c>
      <c r="H26" s="42">
        <v>8501</v>
      </c>
      <c r="I26" s="43">
        <v>8053</v>
      </c>
      <c r="J26" s="42"/>
      <c r="K26" s="42"/>
      <c r="L26" s="42"/>
      <c r="M26" s="12" t="s">
        <v>192</v>
      </c>
    </row>
    <row r="27" spans="2:13" ht="12">
      <c r="B27" s="36">
        <f t="shared" si="0"/>
        <v>24</v>
      </c>
      <c r="C27" s="6" t="s">
        <v>114</v>
      </c>
      <c r="D27" s="12"/>
      <c r="E27" s="17"/>
      <c r="F27" s="15" t="s">
        <v>115</v>
      </c>
      <c r="G27" s="15"/>
      <c r="H27" s="39"/>
      <c r="I27" s="40"/>
      <c r="J27" s="12"/>
      <c r="K27" s="41"/>
      <c r="L27" s="41"/>
      <c r="M27" s="12"/>
    </row>
    <row r="28" spans="2:13" ht="12">
      <c r="B28" s="36">
        <f t="shared" si="0"/>
        <v>25</v>
      </c>
      <c r="C28" s="8" t="s">
        <v>28</v>
      </c>
      <c r="D28" s="27" t="s">
        <v>140</v>
      </c>
      <c r="E28" s="17" t="s">
        <v>11</v>
      </c>
      <c r="F28" s="15" t="s">
        <v>15</v>
      </c>
      <c r="G28" s="15" t="s">
        <v>88</v>
      </c>
      <c r="H28" s="42">
        <v>185</v>
      </c>
      <c r="I28" s="42"/>
      <c r="J28" s="42"/>
      <c r="K28" s="42"/>
      <c r="L28" s="43">
        <v>5</v>
      </c>
      <c r="M28" s="12" t="s">
        <v>193</v>
      </c>
    </row>
    <row r="29" spans="2:13" ht="12">
      <c r="B29" s="36">
        <f t="shared" si="0"/>
        <v>26</v>
      </c>
      <c r="C29" s="6" t="s">
        <v>59</v>
      </c>
      <c r="D29" s="12"/>
      <c r="E29" s="13"/>
      <c r="F29" s="15" t="s">
        <v>16</v>
      </c>
      <c r="G29" s="15"/>
      <c r="H29" s="41"/>
      <c r="I29" s="41"/>
      <c r="J29" s="12"/>
      <c r="K29" s="41"/>
      <c r="L29" s="41"/>
      <c r="M29" s="12"/>
    </row>
    <row r="30" spans="2:13" ht="24">
      <c r="B30" s="36">
        <f t="shared" si="0"/>
        <v>27</v>
      </c>
      <c r="C30" s="9" t="s">
        <v>29</v>
      </c>
      <c r="D30" s="27" t="s">
        <v>141</v>
      </c>
      <c r="E30" s="17" t="s">
        <v>11</v>
      </c>
      <c r="F30" s="15" t="s">
        <v>15</v>
      </c>
      <c r="G30" s="15" t="s">
        <v>88</v>
      </c>
      <c r="H30" s="42">
        <v>40816</v>
      </c>
      <c r="I30" s="42">
        <v>1172</v>
      </c>
      <c r="J30" s="42"/>
      <c r="K30" s="42"/>
      <c r="L30" s="43">
        <v>1</v>
      </c>
      <c r="M30" s="12" t="s">
        <v>198</v>
      </c>
    </row>
    <row r="31" spans="2:13" ht="12">
      <c r="B31" s="36">
        <f t="shared" si="0"/>
        <v>28</v>
      </c>
      <c r="C31" s="6" t="s">
        <v>30</v>
      </c>
      <c r="D31" s="27" t="s">
        <v>142</v>
      </c>
      <c r="E31" s="17"/>
      <c r="F31" s="15" t="s">
        <v>15</v>
      </c>
      <c r="G31" s="15" t="s">
        <v>88</v>
      </c>
      <c r="H31" s="42">
        <v>31848</v>
      </c>
      <c r="I31" s="42"/>
      <c r="J31" s="42"/>
      <c r="K31" s="42"/>
      <c r="L31" s="43">
        <v>3</v>
      </c>
      <c r="M31" s="12" t="s">
        <v>194</v>
      </c>
    </row>
    <row r="32" spans="2:13" ht="108">
      <c r="B32" s="36">
        <f t="shared" si="0"/>
        <v>29</v>
      </c>
      <c r="C32" s="6" t="s">
        <v>171</v>
      </c>
      <c r="D32" s="28" t="s">
        <v>173</v>
      </c>
      <c r="E32" s="17"/>
      <c r="F32" s="15" t="s">
        <v>15</v>
      </c>
      <c r="G32" s="15" t="s">
        <v>87</v>
      </c>
      <c r="H32" s="42">
        <v>907</v>
      </c>
      <c r="I32" s="43">
        <v>377</v>
      </c>
      <c r="J32" s="43"/>
      <c r="K32" s="43"/>
      <c r="L32" s="43"/>
      <c r="M32" s="12" t="s">
        <v>215</v>
      </c>
    </row>
    <row r="33" spans="2:13" ht="12">
      <c r="B33" s="36">
        <f t="shared" si="0"/>
        <v>30</v>
      </c>
      <c r="C33" s="10" t="s">
        <v>31</v>
      </c>
      <c r="D33" s="27" t="s">
        <v>143</v>
      </c>
      <c r="E33" s="17"/>
      <c r="F33" s="15" t="s">
        <v>15</v>
      </c>
      <c r="G33" s="15" t="s">
        <v>87</v>
      </c>
      <c r="H33" s="42"/>
      <c r="I33" s="42"/>
      <c r="J33" s="42"/>
      <c r="K33" s="42">
        <v>2</v>
      </c>
      <c r="L33" s="42"/>
      <c r="M33" s="12" t="s">
        <v>212</v>
      </c>
    </row>
    <row r="34" spans="2:13" ht="24">
      <c r="B34" s="36">
        <f t="shared" si="0"/>
        <v>31</v>
      </c>
      <c r="C34" s="10" t="s">
        <v>60</v>
      </c>
      <c r="D34" s="12"/>
      <c r="E34" s="13"/>
      <c r="F34" s="15" t="s">
        <v>15</v>
      </c>
      <c r="G34" s="15" t="s">
        <v>89</v>
      </c>
      <c r="H34" s="41"/>
      <c r="I34" s="41"/>
      <c r="J34" s="12"/>
      <c r="K34" s="41"/>
      <c r="L34" s="41"/>
      <c r="M34" s="12" t="s">
        <v>181</v>
      </c>
    </row>
    <row r="35" spans="2:13" ht="12">
      <c r="B35" s="36">
        <f t="shared" si="0"/>
        <v>32</v>
      </c>
      <c r="C35" s="6" t="s">
        <v>32</v>
      </c>
      <c r="D35" s="28" t="s">
        <v>144</v>
      </c>
      <c r="E35" s="17" t="s">
        <v>11</v>
      </c>
      <c r="F35" s="15" t="s">
        <v>15</v>
      </c>
      <c r="G35" s="15" t="s">
        <v>88</v>
      </c>
      <c r="H35" s="42">
        <v>184</v>
      </c>
      <c r="I35" s="42">
        <v>30</v>
      </c>
      <c r="J35" s="42"/>
      <c r="K35" s="42"/>
      <c r="L35" s="42"/>
      <c r="M35" s="12" t="s">
        <v>197</v>
      </c>
    </row>
    <row r="36" spans="2:12" ht="12">
      <c r="B36" s="36">
        <f t="shared" si="0"/>
        <v>33</v>
      </c>
      <c r="C36" s="12" t="s">
        <v>93</v>
      </c>
      <c r="D36" s="12"/>
      <c r="E36" s="13"/>
      <c r="F36" s="19" t="s">
        <v>14</v>
      </c>
      <c r="G36" s="19"/>
      <c r="H36" s="12"/>
      <c r="I36" s="12"/>
      <c r="J36" s="12"/>
      <c r="K36" s="12"/>
      <c r="L36" s="12"/>
    </row>
    <row r="37" spans="2:13" ht="12">
      <c r="B37" s="36">
        <f t="shared" si="0"/>
        <v>34</v>
      </c>
      <c r="C37" s="8" t="s">
        <v>169</v>
      </c>
      <c r="D37" s="28" t="s">
        <v>145</v>
      </c>
      <c r="E37" s="17" t="s">
        <v>11</v>
      </c>
      <c r="F37" s="15" t="s">
        <v>15</v>
      </c>
      <c r="G37" s="15" t="s">
        <v>87</v>
      </c>
      <c r="H37" s="42">
        <v>10</v>
      </c>
      <c r="I37" s="42"/>
      <c r="J37" s="42"/>
      <c r="K37" s="42"/>
      <c r="L37" s="42"/>
      <c r="M37" s="12" t="s">
        <v>219</v>
      </c>
    </row>
    <row r="38" spans="2:13" ht="12">
      <c r="B38" s="36">
        <f t="shared" si="0"/>
        <v>35</v>
      </c>
      <c r="C38" s="6" t="s">
        <v>33</v>
      </c>
      <c r="D38" s="28" t="s">
        <v>146</v>
      </c>
      <c r="E38" s="17" t="s">
        <v>11</v>
      </c>
      <c r="F38" s="15" t="s">
        <v>15</v>
      </c>
      <c r="G38" s="15" t="s">
        <v>88</v>
      </c>
      <c r="H38" s="42">
        <v>1269</v>
      </c>
      <c r="I38" s="42"/>
      <c r="J38" s="42"/>
      <c r="K38" s="42"/>
      <c r="L38" s="43">
        <v>55</v>
      </c>
      <c r="M38" s="12" t="s">
        <v>199</v>
      </c>
    </row>
    <row r="39" spans="2:13" ht="12">
      <c r="B39" s="36">
        <f t="shared" si="0"/>
        <v>36</v>
      </c>
      <c r="C39" s="10" t="s">
        <v>61</v>
      </c>
      <c r="D39" s="12"/>
      <c r="E39" s="13"/>
      <c r="F39" s="15" t="s">
        <v>18</v>
      </c>
      <c r="G39" s="15"/>
      <c r="H39" s="41"/>
      <c r="I39" s="41"/>
      <c r="J39" s="12"/>
      <c r="K39" s="41"/>
      <c r="L39" s="41"/>
      <c r="M39" s="12"/>
    </row>
    <row r="40" spans="2:13" ht="24">
      <c r="B40" s="36">
        <f t="shared" si="0"/>
        <v>37</v>
      </c>
      <c r="C40" s="8" t="s">
        <v>34</v>
      </c>
      <c r="D40" s="28" t="s">
        <v>183</v>
      </c>
      <c r="E40" s="17"/>
      <c r="F40" s="15" t="s">
        <v>15</v>
      </c>
      <c r="G40" s="15" t="s">
        <v>87</v>
      </c>
      <c r="H40" s="42">
        <v>2598</v>
      </c>
      <c r="I40" s="42">
        <v>1017</v>
      </c>
      <c r="J40" s="12"/>
      <c r="K40" s="41"/>
      <c r="L40" s="41"/>
      <c r="M40" s="12" t="s">
        <v>200</v>
      </c>
    </row>
    <row r="41" spans="2:13" ht="12">
      <c r="B41" s="36">
        <f t="shared" si="0"/>
        <v>38</v>
      </c>
      <c r="C41" s="10" t="s">
        <v>79</v>
      </c>
      <c r="D41" s="12"/>
      <c r="E41" s="13"/>
      <c r="F41" s="15" t="s">
        <v>81</v>
      </c>
      <c r="G41" s="15"/>
      <c r="H41" s="41"/>
      <c r="I41" s="41"/>
      <c r="J41" s="12"/>
      <c r="K41" s="41"/>
      <c r="L41" s="41"/>
      <c r="M41" s="12"/>
    </row>
    <row r="42" spans="2:13" ht="12">
      <c r="B42" s="36">
        <f t="shared" si="0"/>
        <v>39</v>
      </c>
      <c r="C42" s="7" t="s">
        <v>74</v>
      </c>
      <c r="D42" s="27" t="s">
        <v>147</v>
      </c>
      <c r="E42" s="13"/>
      <c r="F42" s="14" t="s">
        <v>85</v>
      </c>
      <c r="G42" s="26"/>
      <c r="H42" s="42">
        <v>103</v>
      </c>
      <c r="I42" s="42"/>
      <c r="J42" s="42"/>
      <c r="K42" s="42"/>
      <c r="L42" s="41"/>
      <c r="M42" s="12"/>
    </row>
    <row r="43" spans="2:13" ht="12">
      <c r="B43" s="36">
        <f t="shared" si="0"/>
        <v>40</v>
      </c>
      <c r="C43" s="12" t="s">
        <v>94</v>
      </c>
      <c r="D43" s="12"/>
      <c r="E43" s="13"/>
      <c r="F43" s="19" t="s">
        <v>81</v>
      </c>
      <c r="G43" s="19"/>
      <c r="H43" s="12"/>
      <c r="I43" s="12"/>
      <c r="J43" s="12"/>
      <c r="K43" s="12"/>
      <c r="L43" s="12"/>
      <c r="M43" s="12"/>
    </row>
    <row r="44" spans="2:13" ht="12">
      <c r="B44" s="36">
        <f t="shared" si="0"/>
        <v>41</v>
      </c>
      <c r="C44" s="12" t="s">
        <v>95</v>
      </c>
      <c r="D44" s="12"/>
      <c r="E44" s="13"/>
      <c r="F44" s="19" t="s">
        <v>81</v>
      </c>
      <c r="G44" s="19"/>
      <c r="H44" s="12"/>
      <c r="I44" s="12"/>
      <c r="J44" s="12"/>
      <c r="K44" s="12"/>
      <c r="L44" s="12"/>
      <c r="M44" s="12"/>
    </row>
    <row r="45" spans="2:13" ht="24">
      <c r="B45" s="36">
        <f t="shared" si="0"/>
        <v>42</v>
      </c>
      <c r="C45" s="10" t="s">
        <v>62</v>
      </c>
      <c r="D45" s="12"/>
      <c r="E45" s="13"/>
      <c r="F45" s="15" t="s">
        <v>15</v>
      </c>
      <c r="G45" s="15" t="s">
        <v>89</v>
      </c>
      <c r="H45" s="41"/>
      <c r="I45" s="41"/>
      <c r="J45" s="12"/>
      <c r="K45" s="41"/>
      <c r="L45" s="41"/>
      <c r="M45" s="12" t="s">
        <v>182</v>
      </c>
    </row>
    <row r="46" spans="2:13" ht="12">
      <c r="B46" s="36">
        <f t="shared" si="0"/>
        <v>43</v>
      </c>
      <c r="C46" s="6" t="s">
        <v>63</v>
      </c>
      <c r="D46" s="12"/>
      <c r="E46" s="13"/>
      <c r="F46" s="15" t="s">
        <v>18</v>
      </c>
      <c r="G46" s="15"/>
      <c r="H46" s="39"/>
      <c r="I46" s="40"/>
      <c r="J46" s="12"/>
      <c r="K46" s="41"/>
      <c r="L46" s="41"/>
      <c r="M46" s="12"/>
    </row>
    <row r="47" spans="2:13" ht="12">
      <c r="B47" s="36">
        <f t="shared" si="0"/>
        <v>44</v>
      </c>
      <c r="C47" s="10" t="s">
        <v>73</v>
      </c>
      <c r="D47" s="12"/>
      <c r="E47" s="13"/>
      <c r="F47" s="15" t="s">
        <v>16</v>
      </c>
      <c r="G47" s="15"/>
      <c r="H47" s="41"/>
      <c r="I47" s="41"/>
      <c r="J47" s="12"/>
      <c r="K47" s="41"/>
      <c r="L47" s="41"/>
      <c r="M47" s="12"/>
    </row>
    <row r="48" spans="2:13" ht="12">
      <c r="B48" s="36">
        <f t="shared" si="0"/>
        <v>45</v>
      </c>
      <c r="C48" s="10" t="s">
        <v>64</v>
      </c>
      <c r="D48" s="12"/>
      <c r="E48" s="13"/>
      <c r="F48" s="15" t="s">
        <v>18</v>
      </c>
      <c r="G48" s="15"/>
      <c r="H48" s="39"/>
      <c r="I48" s="40"/>
      <c r="J48" s="12"/>
      <c r="K48" s="41"/>
      <c r="L48" s="41"/>
      <c r="M48" s="12"/>
    </row>
    <row r="49" spans="2:13" ht="24">
      <c r="B49" s="36">
        <f t="shared" si="0"/>
        <v>46</v>
      </c>
      <c r="C49" s="9" t="s">
        <v>65</v>
      </c>
      <c r="D49" s="12"/>
      <c r="E49" s="13"/>
      <c r="F49" s="15" t="s">
        <v>18</v>
      </c>
      <c r="G49" s="15"/>
      <c r="H49" s="41"/>
      <c r="I49" s="41"/>
      <c r="J49" s="12"/>
      <c r="K49" s="41"/>
      <c r="L49" s="41"/>
      <c r="M49" s="12"/>
    </row>
    <row r="50" spans="2:13" ht="12">
      <c r="B50" s="36">
        <f t="shared" si="0"/>
        <v>47</v>
      </c>
      <c r="C50" s="9" t="s">
        <v>128</v>
      </c>
      <c r="D50" s="12"/>
      <c r="E50" s="13"/>
      <c r="F50" s="15" t="s">
        <v>129</v>
      </c>
      <c r="G50" s="15"/>
      <c r="H50" s="41"/>
      <c r="I50" s="41"/>
      <c r="J50" s="12"/>
      <c r="K50" s="41"/>
      <c r="L50" s="41"/>
      <c r="M50" s="12"/>
    </row>
    <row r="51" spans="2:13" ht="24">
      <c r="B51" s="36">
        <f t="shared" si="0"/>
        <v>48</v>
      </c>
      <c r="C51" s="7" t="s">
        <v>176</v>
      </c>
      <c r="D51" s="12"/>
      <c r="E51" s="17"/>
      <c r="F51" s="15" t="s">
        <v>15</v>
      </c>
      <c r="G51" s="15" t="s">
        <v>87</v>
      </c>
      <c r="H51" s="42">
        <v>1485</v>
      </c>
      <c r="I51" s="43">
        <v>994</v>
      </c>
      <c r="J51" s="43"/>
      <c r="K51" s="43"/>
      <c r="L51" s="43"/>
      <c r="M51" s="37" t="s">
        <v>201</v>
      </c>
    </row>
    <row r="52" spans="2:13" ht="60">
      <c r="B52" s="36">
        <f t="shared" si="0"/>
        <v>49</v>
      </c>
      <c r="C52" s="6" t="s">
        <v>35</v>
      </c>
      <c r="D52" s="12"/>
      <c r="E52" s="17" t="s">
        <v>11</v>
      </c>
      <c r="F52" s="15" t="s">
        <v>15</v>
      </c>
      <c r="G52" s="16" t="s">
        <v>87</v>
      </c>
      <c r="H52" s="41"/>
      <c r="I52" s="41"/>
      <c r="J52" s="12"/>
      <c r="K52" s="41"/>
      <c r="L52" s="41"/>
      <c r="M52" s="12" t="s">
        <v>180</v>
      </c>
    </row>
    <row r="53" spans="2:13" ht="12">
      <c r="B53" s="36">
        <f t="shared" si="0"/>
        <v>50</v>
      </c>
      <c r="C53" s="10" t="s">
        <v>66</v>
      </c>
      <c r="D53" s="12"/>
      <c r="E53" s="13"/>
      <c r="F53" s="15" t="s">
        <v>15</v>
      </c>
      <c r="G53" s="15" t="s">
        <v>89</v>
      </c>
      <c r="H53" s="42"/>
      <c r="I53" s="42"/>
      <c r="J53" s="42"/>
      <c r="K53" s="42">
        <v>3</v>
      </c>
      <c r="L53" s="42"/>
      <c r="M53" s="38" t="s">
        <v>219</v>
      </c>
    </row>
    <row r="54" spans="2:13" ht="12">
      <c r="B54" s="36">
        <f t="shared" si="0"/>
        <v>51</v>
      </c>
      <c r="C54" s="7" t="s">
        <v>36</v>
      </c>
      <c r="D54" s="28" t="s">
        <v>149</v>
      </c>
      <c r="E54" s="17"/>
      <c r="F54" s="15" t="s">
        <v>15</v>
      </c>
      <c r="G54" s="15" t="s">
        <v>88</v>
      </c>
      <c r="H54" s="42">
        <v>1765</v>
      </c>
      <c r="I54" s="42"/>
      <c r="J54" s="42"/>
      <c r="K54" s="42"/>
      <c r="L54" s="42"/>
      <c r="M54" s="37" t="s">
        <v>202</v>
      </c>
    </row>
    <row r="55" spans="2:13" ht="12">
      <c r="B55" s="36">
        <f t="shared" si="0"/>
        <v>52</v>
      </c>
      <c r="C55" s="12" t="s">
        <v>96</v>
      </c>
      <c r="D55" s="12"/>
      <c r="E55" s="13"/>
      <c r="F55" s="19" t="s">
        <v>81</v>
      </c>
      <c r="G55" s="19"/>
      <c r="H55" s="12"/>
      <c r="I55" s="12"/>
      <c r="J55" s="12"/>
      <c r="K55" s="12"/>
      <c r="L55" s="12"/>
      <c r="M55" s="12"/>
    </row>
    <row r="56" spans="2:13" ht="12">
      <c r="B56" s="36">
        <f t="shared" si="0"/>
        <v>53</v>
      </c>
      <c r="C56" s="8" t="s">
        <v>75</v>
      </c>
      <c r="D56" s="12"/>
      <c r="E56" s="13"/>
      <c r="F56" s="15" t="s">
        <v>81</v>
      </c>
      <c r="G56" s="15"/>
      <c r="H56" s="41"/>
      <c r="I56" s="41"/>
      <c r="J56" s="12"/>
      <c r="K56" s="41"/>
      <c r="L56" s="41"/>
      <c r="M56" s="12"/>
    </row>
    <row r="57" spans="2:13" ht="60">
      <c r="B57" s="36">
        <f t="shared" si="0"/>
        <v>54</v>
      </c>
      <c r="C57" s="9" t="s">
        <v>37</v>
      </c>
      <c r="D57" s="12"/>
      <c r="E57" s="17" t="s">
        <v>11</v>
      </c>
      <c r="F57" s="15" t="s">
        <v>15</v>
      </c>
      <c r="G57" s="15" t="s">
        <v>87</v>
      </c>
      <c r="H57" s="42"/>
      <c r="I57" s="42"/>
      <c r="J57" s="42"/>
      <c r="K57" s="42">
        <v>6</v>
      </c>
      <c r="L57" s="42"/>
      <c r="M57" s="12" t="s">
        <v>217</v>
      </c>
    </row>
    <row r="58" spans="2:13" ht="12">
      <c r="B58" s="36">
        <f t="shared" si="0"/>
        <v>55</v>
      </c>
      <c r="C58" s="9" t="s">
        <v>116</v>
      </c>
      <c r="D58" s="12"/>
      <c r="E58" s="17"/>
      <c r="F58" s="15" t="s">
        <v>117</v>
      </c>
      <c r="G58" s="15"/>
      <c r="H58" s="39"/>
      <c r="I58" s="40"/>
      <c r="J58" s="12"/>
      <c r="K58" s="41"/>
      <c r="L58" s="41"/>
      <c r="M58" s="12"/>
    </row>
    <row r="59" spans="2:13" ht="12">
      <c r="B59" s="36">
        <f t="shared" si="0"/>
        <v>56</v>
      </c>
      <c r="C59" s="10" t="s">
        <v>67</v>
      </c>
      <c r="D59" s="12"/>
      <c r="E59" s="13"/>
      <c r="F59" s="16" t="s">
        <v>16</v>
      </c>
      <c r="G59" s="16"/>
      <c r="H59" s="41"/>
      <c r="I59" s="41"/>
      <c r="J59" s="12"/>
      <c r="K59" s="41"/>
      <c r="L59" s="41"/>
      <c r="M59" s="12"/>
    </row>
    <row r="60" spans="2:13" ht="12">
      <c r="B60" s="36">
        <f t="shared" si="0"/>
        <v>57</v>
      </c>
      <c r="C60" s="7" t="s">
        <v>68</v>
      </c>
      <c r="D60" s="12"/>
      <c r="E60" s="13"/>
      <c r="F60" s="15" t="s">
        <v>18</v>
      </c>
      <c r="G60" s="15"/>
      <c r="H60" s="41"/>
      <c r="I60" s="41"/>
      <c r="J60" s="12"/>
      <c r="K60" s="41"/>
      <c r="L60" s="41"/>
      <c r="M60" s="12"/>
    </row>
    <row r="61" spans="2:13" ht="12">
      <c r="B61" s="36">
        <f t="shared" si="0"/>
        <v>58</v>
      </c>
      <c r="C61" s="7" t="s">
        <v>126</v>
      </c>
      <c r="D61" s="12"/>
      <c r="E61" s="13"/>
      <c r="F61" s="15" t="s">
        <v>127</v>
      </c>
      <c r="G61" s="15"/>
      <c r="H61" s="41"/>
      <c r="I61" s="41"/>
      <c r="J61" s="12"/>
      <c r="K61" s="41"/>
      <c r="L61" s="41"/>
      <c r="M61" s="12"/>
    </row>
    <row r="62" spans="2:13" ht="72">
      <c r="B62" s="36">
        <f t="shared" si="0"/>
        <v>59</v>
      </c>
      <c r="C62" s="9" t="s">
        <v>168</v>
      </c>
      <c r="D62" s="28" t="s">
        <v>170</v>
      </c>
      <c r="E62" s="17" t="s">
        <v>11</v>
      </c>
      <c r="F62" s="15" t="s">
        <v>15</v>
      </c>
      <c r="G62" s="15" t="s">
        <v>87</v>
      </c>
      <c r="H62" s="42">
        <v>22</v>
      </c>
      <c r="I62" s="43">
        <v>1</v>
      </c>
      <c r="J62" s="43"/>
      <c r="K62" s="43"/>
      <c r="L62" s="43"/>
      <c r="M62" s="12" t="s">
        <v>220</v>
      </c>
    </row>
    <row r="63" spans="2:13" ht="12">
      <c r="B63" s="36">
        <f t="shared" si="0"/>
        <v>60</v>
      </c>
      <c r="C63" s="12" t="s">
        <v>97</v>
      </c>
      <c r="D63" s="12"/>
      <c r="E63" s="13"/>
      <c r="F63" s="19" t="s">
        <v>14</v>
      </c>
      <c r="G63" s="19"/>
      <c r="H63" s="12"/>
      <c r="I63" s="12"/>
      <c r="J63" s="12"/>
      <c r="K63" s="12"/>
      <c r="L63" s="12"/>
      <c r="M63" s="12"/>
    </row>
    <row r="64" spans="2:13" ht="24">
      <c r="B64" s="36">
        <f t="shared" si="0"/>
        <v>61</v>
      </c>
      <c r="C64" s="12" t="s">
        <v>98</v>
      </c>
      <c r="D64" s="12"/>
      <c r="E64" s="13"/>
      <c r="F64" s="19" t="s">
        <v>14</v>
      </c>
      <c r="G64" s="19"/>
      <c r="H64" s="12"/>
      <c r="I64" s="12"/>
      <c r="J64" s="12"/>
      <c r="K64" s="12"/>
      <c r="L64" s="12"/>
      <c r="M64" s="12"/>
    </row>
    <row r="65" spans="2:13" ht="24">
      <c r="B65" s="36">
        <f t="shared" si="0"/>
        <v>62</v>
      </c>
      <c r="C65" s="12" t="s">
        <v>99</v>
      </c>
      <c r="D65" s="12"/>
      <c r="E65" s="13"/>
      <c r="F65" s="19" t="s">
        <v>14</v>
      </c>
      <c r="G65" s="19"/>
      <c r="H65" s="12"/>
      <c r="I65" s="12"/>
      <c r="J65" s="12"/>
      <c r="K65" s="12"/>
      <c r="L65" s="12"/>
      <c r="M65" s="12"/>
    </row>
    <row r="66" spans="2:13" ht="12">
      <c r="B66" s="36">
        <f t="shared" si="0"/>
        <v>63</v>
      </c>
      <c r="C66" s="9" t="s">
        <v>82</v>
      </c>
      <c r="D66" s="12"/>
      <c r="E66" s="13"/>
      <c r="F66" s="15" t="s">
        <v>17</v>
      </c>
      <c r="G66" s="15"/>
      <c r="H66" s="41"/>
      <c r="I66" s="41"/>
      <c r="J66" s="12"/>
      <c r="K66" s="41"/>
      <c r="L66" s="41"/>
      <c r="M66" s="12"/>
    </row>
    <row r="67" spans="2:13" ht="12">
      <c r="B67" s="36">
        <f t="shared" si="0"/>
        <v>64</v>
      </c>
      <c r="C67" s="8" t="s">
        <v>76</v>
      </c>
      <c r="D67" s="28"/>
      <c r="E67" s="13"/>
      <c r="F67" s="15" t="s">
        <v>14</v>
      </c>
      <c r="G67" s="15"/>
      <c r="H67" s="42"/>
      <c r="I67" s="43"/>
      <c r="J67" s="42"/>
      <c r="K67" s="42"/>
      <c r="L67" s="42"/>
      <c r="M67" s="12"/>
    </row>
    <row r="68" spans="2:13" ht="12">
      <c r="B68" s="36">
        <f t="shared" si="0"/>
        <v>65</v>
      </c>
      <c r="C68" s="9" t="s">
        <v>69</v>
      </c>
      <c r="D68" s="12"/>
      <c r="E68" s="13"/>
      <c r="F68" s="15" t="s">
        <v>18</v>
      </c>
      <c r="G68" s="15"/>
      <c r="H68" s="41"/>
      <c r="I68" s="41"/>
      <c r="J68" s="12"/>
      <c r="K68" s="41"/>
      <c r="L68" s="41"/>
      <c r="M68" s="12"/>
    </row>
    <row r="69" spans="2:13" ht="84">
      <c r="B69" s="36">
        <f t="shared" si="0"/>
        <v>66</v>
      </c>
      <c r="C69" s="6" t="s">
        <v>38</v>
      </c>
      <c r="D69" s="27" t="s">
        <v>150</v>
      </c>
      <c r="E69" s="17" t="s">
        <v>11</v>
      </c>
      <c r="F69" s="19" t="s">
        <v>15</v>
      </c>
      <c r="G69" s="15" t="s">
        <v>214</v>
      </c>
      <c r="H69" s="42">
        <v>109</v>
      </c>
      <c r="I69" s="43" t="s">
        <v>214</v>
      </c>
      <c r="J69" s="42"/>
      <c r="K69" s="42"/>
      <c r="L69" s="42"/>
      <c r="M69" s="37" t="s">
        <v>221</v>
      </c>
    </row>
    <row r="70" spans="2:13" ht="12">
      <c r="B70" s="36">
        <f aca="true" t="shared" si="1" ref="B70:B108">B69+1</f>
        <v>67</v>
      </c>
      <c r="C70" s="8" t="s">
        <v>78</v>
      </c>
      <c r="D70" s="12"/>
      <c r="E70" s="13"/>
      <c r="F70" s="15" t="s">
        <v>14</v>
      </c>
      <c r="G70" s="15"/>
      <c r="H70" s="41"/>
      <c r="I70" s="41"/>
      <c r="J70" s="12"/>
      <c r="K70" s="41"/>
      <c r="L70" s="41"/>
      <c r="M70" s="12"/>
    </row>
    <row r="71" spans="2:13" ht="12">
      <c r="B71" s="36">
        <f t="shared" si="1"/>
        <v>68</v>
      </c>
      <c r="C71" s="7" t="s">
        <v>70</v>
      </c>
      <c r="D71" s="12"/>
      <c r="E71" s="13"/>
      <c r="F71" s="15" t="s">
        <v>18</v>
      </c>
      <c r="G71" s="15"/>
      <c r="H71" s="41"/>
      <c r="I71" s="41"/>
      <c r="J71" s="12"/>
      <c r="K71" s="41"/>
      <c r="L71" s="41"/>
      <c r="M71" s="12"/>
    </row>
    <row r="72" spans="2:13" ht="12">
      <c r="B72" s="36">
        <f t="shared" si="1"/>
        <v>69</v>
      </c>
      <c r="C72" s="7" t="s">
        <v>121</v>
      </c>
      <c r="D72" s="12"/>
      <c r="E72" s="13"/>
      <c r="F72" s="15" t="s">
        <v>122</v>
      </c>
      <c r="G72" s="15"/>
      <c r="H72" s="41"/>
      <c r="I72" s="41"/>
      <c r="J72" s="12"/>
      <c r="K72" s="41"/>
      <c r="L72" s="41"/>
      <c r="M72" s="12"/>
    </row>
    <row r="73" spans="2:13" ht="12">
      <c r="B73" s="36">
        <f t="shared" si="1"/>
        <v>70</v>
      </c>
      <c r="C73" s="7" t="s">
        <v>118</v>
      </c>
      <c r="D73" s="12"/>
      <c r="E73" s="13"/>
      <c r="F73" s="15" t="s">
        <v>119</v>
      </c>
      <c r="G73" s="15"/>
      <c r="H73" s="41"/>
      <c r="I73" s="41"/>
      <c r="J73" s="12"/>
      <c r="K73" s="41"/>
      <c r="L73" s="41"/>
      <c r="M73" s="12"/>
    </row>
    <row r="74" spans="2:13" ht="12">
      <c r="B74" s="36">
        <f t="shared" si="1"/>
        <v>71</v>
      </c>
      <c r="C74" s="12" t="s">
        <v>100</v>
      </c>
      <c r="D74" s="12"/>
      <c r="E74" s="13"/>
      <c r="F74" s="19" t="s">
        <v>101</v>
      </c>
      <c r="G74" s="19"/>
      <c r="H74" s="12"/>
      <c r="I74" s="12"/>
      <c r="J74" s="12"/>
      <c r="K74" s="12"/>
      <c r="L74" s="12"/>
      <c r="M74" s="12"/>
    </row>
    <row r="75" spans="2:13" ht="12">
      <c r="B75" s="36">
        <f t="shared" si="1"/>
        <v>72</v>
      </c>
      <c r="C75" s="10" t="s">
        <v>80</v>
      </c>
      <c r="D75" s="12"/>
      <c r="E75" s="13"/>
      <c r="F75" s="15" t="s">
        <v>81</v>
      </c>
      <c r="G75" s="15"/>
      <c r="H75" s="41"/>
      <c r="I75" s="41"/>
      <c r="J75" s="12"/>
      <c r="K75" s="41"/>
      <c r="L75" s="41"/>
      <c r="M75" s="12"/>
    </row>
    <row r="76" spans="2:13" ht="12">
      <c r="B76" s="36">
        <f t="shared" si="1"/>
        <v>73</v>
      </c>
      <c r="C76" s="12" t="s">
        <v>102</v>
      </c>
      <c r="D76" s="12"/>
      <c r="E76" s="13"/>
      <c r="F76" s="19" t="s">
        <v>81</v>
      </c>
      <c r="G76" s="19"/>
      <c r="H76" s="12"/>
      <c r="I76" s="12"/>
      <c r="J76" s="12"/>
      <c r="K76" s="12"/>
      <c r="L76" s="12"/>
      <c r="M76" s="12"/>
    </row>
    <row r="77" spans="2:13" ht="96">
      <c r="B77" s="36">
        <f t="shared" si="1"/>
        <v>74</v>
      </c>
      <c r="C77" s="9" t="s">
        <v>39</v>
      </c>
      <c r="D77" s="27" t="s">
        <v>151</v>
      </c>
      <c r="E77" s="17"/>
      <c r="F77" s="15" t="s">
        <v>15</v>
      </c>
      <c r="G77" s="15" t="s">
        <v>88</v>
      </c>
      <c r="H77" s="42"/>
      <c r="I77" s="42"/>
      <c r="J77" s="42"/>
      <c r="K77" s="42">
        <v>2</v>
      </c>
      <c r="L77" s="42"/>
      <c r="M77" s="12" t="s">
        <v>218</v>
      </c>
    </row>
    <row r="78" spans="2:13" ht="12">
      <c r="B78" s="36">
        <f t="shared" si="1"/>
        <v>75</v>
      </c>
      <c r="C78" s="12" t="s">
        <v>103</v>
      </c>
      <c r="D78" s="12"/>
      <c r="E78" s="13"/>
      <c r="F78" s="19" t="s">
        <v>81</v>
      </c>
      <c r="G78" s="19"/>
      <c r="H78" s="12"/>
      <c r="I78" s="12"/>
      <c r="J78" s="12"/>
      <c r="K78" s="12"/>
      <c r="L78" s="12"/>
      <c r="M78" s="12"/>
    </row>
    <row r="79" spans="2:13" ht="12">
      <c r="B79" s="36">
        <f t="shared" si="1"/>
        <v>76</v>
      </c>
      <c r="C79" s="6" t="s">
        <v>40</v>
      </c>
      <c r="D79" s="27" t="s">
        <v>152</v>
      </c>
      <c r="E79" s="17" t="s">
        <v>11</v>
      </c>
      <c r="F79" s="15" t="s">
        <v>15</v>
      </c>
      <c r="G79" s="15" t="s">
        <v>87</v>
      </c>
      <c r="H79" s="42">
        <v>753</v>
      </c>
      <c r="I79" s="43">
        <v>414</v>
      </c>
      <c r="J79" s="42"/>
      <c r="K79" s="42"/>
      <c r="L79" s="43">
        <v>1</v>
      </c>
      <c r="M79" s="37" t="s">
        <v>203</v>
      </c>
    </row>
    <row r="80" spans="2:13" ht="12">
      <c r="B80" s="36">
        <f t="shared" si="1"/>
        <v>77</v>
      </c>
      <c r="C80" s="12" t="s">
        <v>104</v>
      </c>
      <c r="D80" s="12"/>
      <c r="E80" s="13"/>
      <c r="F80" s="19" t="s">
        <v>81</v>
      </c>
      <c r="G80" s="19"/>
      <c r="H80" s="12"/>
      <c r="I80" s="12"/>
      <c r="J80" s="12"/>
      <c r="K80" s="12"/>
      <c r="L80" s="12"/>
      <c r="M80" s="12"/>
    </row>
    <row r="81" spans="2:13" ht="12">
      <c r="B81" s="36">
        <f t="shared" si="1"/>
        <v>78</v>
      </c>
      <c r="C81" s="6" t="s">
        <v>41</v>
      </c>
      <c r="D81" s="27" t="s">
        <v>153</v>
      </c>
      <c r="E81" s="17"/>
      <c r="F81" s="15" t="s">
        <v>15</v>
      </c>
      <c r="G81" s="15" t="s">
        <v>87</v>
      </c>
      <c r="H81" s="42"/>
      <c r="I81" s="42"/>
      <c r="J81" s="42"/>
      <c r="K81" s="42"/>
      <c r="L81" s="43">
        <v>18</v>
      </c>
      <c r="M81" s="12" t="s">
        <v>219</v>
      </c>
    </row>
    <row r="82" spans="2:13" ht="12">
      <c r="B82" s="36">
        <f t="shared" si="1"/>
        <v>79</v>
      </c>
      <c r="C82" s="10" t="s">
        <v>71</v>
      </c>
      <c r="D82" s="12"/>
      <c r="E82" s="13"/>
      <c r="F82" s="14" t="s">
        <v>18</v>
      </c>
      <c r="G82" s="14"/>
      <c r="H82" s="41"/>
      <c r="I82" s="41"/>
      <c r="J82" s="12"/>
      <c r="K82" s="41"/>
      <c r="L82" s="41"/>
      <c r="M82" s="12"/>
    </row>
    <row r="83" spans="2:13" ht="12">
      <c r="B83" s="36">
        <f t="shared" si="1"/>
        <v>80</v>
      </c>
      <c r="C83" s="6" t="s">
        <v>42</v>
      </c>
      <c r="D83" s="27" t="s">
        <v>154</v>
      </c>
      <c r="E83" s="17"/>
      <c r="F83" s="15" t="s">
        <v>15</v>
      </c>
      <c r="G83" s="15" t="s">
        <v>88</v>
      </c>
      <c r="H83" s="42">
        <v>621</v>
      </c>
      <c r="I83" s="43">
        <v>1016</v>
      </c>
      <c r="J83" s="42"/>
      <c r="K83" s="42"/>
      <c r="L83" s="42"/>
      <c r="M83" s="37" t="s">
        <v>204</v>
      </c>
    </row>
    <row r="84" spans="2:13" ht="12">
      <c r="B84" s="36">
        <f t="shared" si="1"/>
        <v>81</v>
      </c>
      <c r="C84" s="7" t="s">
        <v>12</v>
      </c>
      <c r="D84" s="27" t="s">
        <v>155</v>
      </c>
      <c r="E84" s="17" t="s">
        <v>11</v>
      </c>
      <c r="F84" s="15" t="s">
        <v>15</v>
      </c>
      <c r="G84" s="15" t="s">
        <v>88</v>
      </c>
      <c r="H84" s="42"/>
      <c r="I84" s="42"/>
      <c r="J84" s="42"/>
      <c r="K84" s="42">
        <v>1</v>
      </c>
      <c r="L84" s="43">
        <v>3</v>
      </c>
      <c r="M84" s="37" t="s">
        <v>205</v>
      </c>
    </row>
    <row r="85" spans="2:13" ht="12">
      <c r="B85" s="36">
        <f t="shared" si="1"/>
        <v>82</v>
      </c>
      <c r="C85" s="7" t="s">
        <v>43</v>
      </c>
      <c r="D85" s="12"/>
      <c r="E85" s="17"/>
      <c r="F85" s="15" t="s">
        <v>15</v>
      </c>
      <c r="G85" s="15" t="s">
        <v>87</v>
      </c>
      <c r="H85" s="41"/>
      <c r="I85" s="41"/>
      <c r="J85" s="12"/>
      <c r="K85" s="41"/>
      <c r="L85" s="41"/>
      <c r="M85" s="12"/>
    </row>
    <row r="86" spans="2:13" ht="12">
      <c r="B86" s="36">
        <f t="shared" si="1"/>
        <v>83</v>
      </c>
      <c r="C86" s="6" t="s">
        <v>44</v>
      </c>
      <c r="D86" s="27" t="s">
        <v>156</v>
      </c>
      <c r="E86" s="17" t="s">
        <v>11</v>
      </c>
      <c r="F86" s="15" t="s">
        <v>15</v>
      </c>
      <c r="G86" s="15" t="s">
        <v>87</v>
      </c>
      <c r="H86" s="42">
        <v>777</v>
      </c>
      <c r="I86" s="43">
        <v>1037</v>
      </c>
      <c r="J86" s="42"/>
      <c r="K86" s="42"/>
      <c r="L86" s="43">
        <v>1</v>
      </c>
      <c r="M86" s="37" t="s">
        <v>206</v>
      </c>
    </row>
    <row r="87" spans="2:13" ht="12">
      <c r="B87" s="36">
        <f t="shared" si="1"/>
        <v>84</v>
      </c>
      <c r="C87" s="8" t="s">
        <v>45</v>
      </c>
      <c r="D87" s="27" t="s">
        <v>157</v>
      </c>
      <c r="E87" s="17" t="s">
        <v>11</v>
      </c>
      <c r="F87" s="15" t="s">
        <v>15</v>
      </c>
      <c r="G87" s="15" t="s">
        <v>87</v>
      </c>
      <c r="H87" s="42"/>
      <c r="I87" s="42"/>
      <c r="J87" s="42"/>
      <c r="K87" s="42"/>
      <c r="L87" s="42"/>
      <c r="M87" s="12" t="s">
        <v>219</v>
      </c>
    </row>
    <row r="88" spans="2:13" ht="12">
      <c r="B88" s="36">
        <f t="shared" si="1"/>
        <v>85</v>
      </c>
      <c r="C88" s="9" t="s">
        <v>112</v>
      </c>
      <c r="D88" s="12"/>
      <c r="E88" s="17"/>
      <c r="F88" s="15" t="s">
        <v>81</v>
      </c>
      <c r="G88" s="15"/>
      <c r="H88" s="41"/>
      <c r="I88" s="41"/>
      <c r="J88" s="12"/>
      <c r="K88" s="41"/>
      <c r="L88" s="41"/>
      <c r="M88" s="12"/>
    </row>
    <row r="89" spans="2:13" ht="12">
      <c r="B89" s="36">
        <f t="shared" si="1"/>
        <v>86</v>
      </c>
      <c r="C89" s="6" t="s">
        <v>46</v>
      </c>
      <c r="D89" s="27" t="s">
        <v>158</v>
      </c>
      <c r="E89" s="17" t="s">
        <v>11</v>
      </c>
      <c r="F89" s="15" t="s">
        <v>15</v>
      </c>
      <c r="G89" s="14" t="s">
        <v>88</v>
      </c>
      <c r="H89" s="42">
        <v>10929</v>
      </c>
      <c r="I89" s="42">
        <v>1790</v>
      </c>
      <c r="J89" s="42"/>
      <c r="K89" s="42"/>
      <c r="L89" s="42"/>
      <c r="M89" s="37" t="s">
        <v>207</v>
      </c>
    </row>
    <row r="90" spans="2:13" ht="108">
      <c r="B90" s="36">
        <f t="shared" si="1"/>
        <v>87</v>
      </c>
      <c r="C90" s="6" t="s">
        <v>46</v>
      </c>
      <c r="D90" s="27" t="s">
        <v>165</v>
      </c>
      <c r="E90" s="17" t="s">
        <v>11</v>
      </c>
      <c r="F90" s="15" t="s">
        <v>15</v>
      </c>
      <c r="G90" s="14" t="s">
        <v>88</v>
      </c>
      <c r="H90" s="42"/>
      <c r="I90" s="42">
        <v>13350</v>
      </c>
      <c r="J90" s="42"/>
      <c r="K90" s="42"/>
      <c r="L90" s="42">
        <v>12</v>
      </c>
      <c r="M90" s="37" t="s">
        <v>223</v>
      </c>
    </row>
    <row r="91" spans="2:13" ht="24">
      <c r="B91" s="36">
        <f t="shared" si="1"/>
        <v>88</v>
      </c>
      <c r="C91" s="10" t="s">
        <v>72</v>
      </c>
      <c r="D91" s="12"/>
      <c r="E91" s="13"/>
      <c r="F91" s="16" t="s">
        <v>15</v>
      </c>
      <c r="G91" s="16" t="s">
        <v>89</v>
      </c>
      <c r="H91" s="41"/>
      <c r="I91" s="41"/>
      <c r="J91" s="12"/>
      <c r="K91" s="41"/>
      <c r="L91" s="41"/>
      <c r="M91" s="12" t="s">
        <v>182</v>
      </c>
    </row>
    <row r="92" spans="2:13" ht="24">
      <c r="B92" s="36">
        <f t="shared" si="1"/>
        <v>89</v>
      </c>
      <c r="C92" s="12" t="s">
        <v>105</v>
      </c>
      <c r="D92" s="12"/>
      <c r="E92" s="13"/>
      <c r="F92" s="19" t="s">
        <v>14</v>
      </c>
      <c r="G92" s="19"/>
      <c r="H92" s="12"/>
      <c r="I92" s="12"/>
      <c r="J92" s="12"/>
      <c r="K92" s="12"/>
      <c r="L92" s="12"/>
      <c r="M92" s="37"/>
    </row>
    <row r="93" spans="2:13" ht="12">
      <c r="B93" s="36">
        <f t="shared" si="1"/>
        <v>90</v>
      </c>
      <c r="C93" s="12" t="s">
        <v>106</v>
      </c>
      <c r="D93" s="12"/>
      <c r="E93" s="13"/>
      <c r="F93" s="19" t="s">
        <v>14</v>
      </c>
      <c r="G93" s="19"/>
      <c r="H93" s="12"/>
      <c r="I93" s="12"/>
      <c r="J93" s="12"/>
      <c r="K93" s="12"/>
      <c r="L93" s="12"/>
      <c r="M93" s="12"/>
    </row>
    <row r="94" spans="2:13" ht="12">
      <c r="B94" s="36">
        <f t="shared" si="1"/>
        <v>91</v>
      </c>
      <c r="C94" s="12" t="s">
        <v>107</v>
      </c>
      <c r="D94" s="12"/>
      <c r="E94" s="13"/>
      <c r="F94" s="19" t="s">
        <v>14</v>
      </c>
      <c r="G94" s="19"/>
      <c r="H94" s="12"/>
      <c r="I94" s="12"/>
      <c r="J94" s="12"/>
      <c r="K94" s="12"/>
      <c r="L94" s="12"/>
      <c r="M94" s="12"/>
    </row>
    <row r="95" spans="2:13" ht="12">
      <c r="B95" s="36">
        <f t="shared" si="1"/>
        <v>92</v>
      </c>
      <c r="C95" s="7" t="s">
        <v>13</v>
      </c>
      <c r="D95" s="27" t="s">
        <v>159</v>
      </c>
      <c r="E95" s="17" t="s">
        <v>11</v>
      </c>
      <c r="F95" s="15" t="s">
        <v>15</v>
      </c>
      <c r="G95" s="14" t="s">
        <v>88</v>
      </c>
      <c r="H95" s="42"/>
      <c r="I95" s="42"/>
      <c r="J95" s="42"/>
      <c r="K95" s="42">
        <v>1211</v>
      </c>
      <c r="L95" s="43">
        <v>6</v>
      </c>
      <c r="M95" s="37" t="s">
        <v>208</v>
      </c>
    </row>
    <row r="96" spans="2:13" ht="60">
      <c r="B96" s="36">
        <f t="shared" si="1"/>
        <v>93</v>
      </c>
      <c r="C96" s="6" t="s">
        <v>47</v>
      </c>
      <c r="D96" s="27" t="s">
        <v>160</v>
      </c>
      <c r="E96" s="17"/>
      <c r="F96" s="15" t="s">
        <v>15</v>
      </c>
      <c r="G96" s="15" t="s">
        <v>87</v>
      </c>
      <c r="H96" s="42">
        <v>247</v>
      </c>
      <c r="I96" s="42">
        <v>455</v>
      </c>
      <c r="J96" s="43"/>
      <c r="K96" s="42"/>
      <c r="L96" s="42"/>
      <c r="M96" s="37" t="s">
        <v>222</v>
      </c>
    </row>
    <row r="97" spans="2:13" ht="156">
      <c r="B97" s="36">
        <f t="shared" si="1"/>
        <v>94</v>
      </c>
      <c r="C97" s="8" t="s">
        <v>48</v>
      </c>
      <c r="D97" s="27" t="s">
        <v>161</v>
      </c>
      <c r="E97" s="17" t="s">
        <v>11</v>
      </c>
      <c r="F97" s="15" t="s">
        <v>15</v>
      </c>
      <c r="G97" s="15" t="s">
        <v>87</v>
      </c>
      <c r="H97" s="42">
        <v>462</v>
      </c>
      <c r="I97" s="43">
        <v>4</v>
      </c>
      <c r="J97" s="42"/>
      <c r="K97" s="42"/>
      <c r="L97" s="42"/>
      <c r="M97" s="12" t="s">
        <v>216</v>
      </c>
    </row>
    <row r="98" spans="2:13" ht="12">
      <c r="B98" s="36">
        <f t="shared" si="1"/>
        <v>95</v>
      </c>
      <c r="C98" s="9" t="s">
        <v>111</v>
      </c>
      <c r="D98" s="12"/>
      <c r="E98" s="17"/>
      <c r="F98" s="15" t="s">
        <v>81</v>
      </c>
      <c r="G98" s="15"/>
      <c r="H98" s="39"/>
      <c r="I98" s="40"/>
      <c r="J98" s="12"/>
      <c r="K98" s="41"/>
      <c r="L98" s="41"/>
      <c r="M98" s="12"/>
    </row>
    <row r="99" spans="2:13" ht="24">
      <c r="B99" s="36">
        <f t="shared" si="1"/>
        <v>96</v>
      </c>
      <c r="C99" s="12" t="s">
        <v>108</v>
      </c>
      <c r="D99" s="12"/>
      <c r="E99" s="13"/>
      <c r="F99" s="19" t="s">
        <v>81</v>
      </c>
      <c r="G99" s="19"/>
      <c r="H99" s="12"/>
      <c r="I99" s="12"/>
      <c r="J99" s="12"/>
      <c r="K99" s="12"/>
      <c r="L99" s="12"/>
      <c r="M99" s="12"/>
    </row>
    <row r="100" spans="2:13" ht="24">
      <c r="B100" s="36">
        <f t="shared" si="1"/>
        <v>97</v>
      </c>
      <c r="C100" s="12" t="s">
        <v>109</v>
      </c>
      <c r="D100" s="12"/>
      <c r="E100" s="13"/>
      <c r="F100" s="19" t="s">
        <v>81</v>
      </c>
      <c r="G100" s="19"/>
      <c r="H100" s="12"/>
      <c r="I100" s="12"/>
      <c r="J100" s="12"/>
      <c r="K100" s="12"/>
      <c r="L100" s="12"/>
      <c r="M100" s="12"/>
    </row>
    <row r="101" spans="2:13" ht="12">
      <c r="B101" s="36">
        <f t="shared" si="1"/>
        <v>98</v>
      </c>
      <c r="C101" s="7" t="s">
        <v>49</v>
      </c>
      <c r="D101" s="27" t="s">
        <v>162</v>
      </c>
      <c r="E101" s="17" t="s">
        <v>11</v>
      </c>
      <c r="F101" s="15" t="s">
        <v>15</v>
      </c>
      <c r="G101" s="15" t="s">
        <v>88</v>
      </c>
      <c r="H101" s="42"/>
      <c r="I101" s="42"/>
      <c r="J101" s="42"/>
      <c r="K101" s="42">
        <v>1036</v>
      </c>
      <c r="L101" s="42"/>
      <c r="M101" s="12" t="s">
        <v>189</v>
      </c>
    </row>
    <row r="102" spans="2:13" ht="24">
      <c r="B102" s="36">
        <f t="shared" si="1"/>
        <v>99</v>
      </c>
      <c r="C102" s="6" t="s">
        <v>166</v>
      </c>
      <c r="D102" s="28" t="s">
        <v>167</v>
      </c>
      <c r="E102" s="17" t="s">
        <v>11</v>
      </c>
      <c r="F102" s="15" t="s">
        <v>15</v>
      </c>
      <c r="G102" s="15" t="s">
        <v>87</v>
      </c>
      <c r="H102" s="42">
        <v>4134</v>
      </c>
      <c r="I102" s="43">
        <v>862</v>
      </c>
      <c r="J102" s="43"/>
      <c r="K102" s="43"/>
      <c r="L102" s="43">
        <v>1</v>
      </c>
      <c r="M102" s="37" t="s">
        <v>211</v>
      </c>
    </row>
    <row r="103" spans="2:13" ht="12">
      <c r="B103" s="36">
        <f t="shared" si="1"/>
        <v>100</v>
      </c>
      <c r="C103" s="8" t="s">
        <v>50</v>
      </c>
      <c r="D103" s="12"/>
      <c r="E103" s="17"/>
      <c r="F103" s="15" t="s">
        <v>15</v>
      </c>
      <c r="G103" s="15" t="s">
        <v>87</v>
      </c>
      <c r="H103" s="44"/>
      <c r="I103" s="45"/>
      <c r="J103" s="12"/>
      <c r="K103" s="41"/>
      <c r="L103" s="41"/>
      <c r="M103" s="12"/>
    </row>
    <row r="104" spans="2:13" ht="12">
      <c r="B104" s="36">
        <f t="shared" si="1"/>
        <v>101</v>
      </c>
      <c r="C104" s="8" t="s">
        <v>19</v>
      </c>
      <c r="D104" s="27" t="s">
        <v>163</v>
      </c>
      <c r="E104" s="17" t="s">
        <v>11</v>
      </c>
      <c r="F104" s="15" t="s">
        <v>15</v>
      </c>
      <c r="G104" s="16" t="s">
        <v>87</v>
      </c>
      <c r="H104" s="42"/>
      <c r="I104" s="42"/>
      <c r="J104" s="42"/>
      <c r="K104" s="42"/>
      <c r="L104" s="42"/>
      <c r="M104" s="37" t="s">
        <v>209</v>
      </c>
    </row>
    <row r="105" spans="2:13" ht="24">
      <c r="B105" s="36">
        <f t="shared" si="1"/>
        <v>102</v>
      </c>
      <c r="C105" s="8" t="s">
        <v>51</v>
      </c>
      <c r="D105" s="27" t="s">
        <v>148</v>
      </c>
      <c r="E105" s="17"/>
      <c r="F105" s="15" t="s">
        <v>15</v>
      </c>
      <c r="G105" s="15" t="s">
        <v>88</v>
      </c>
      <c r="H105" s="42">
        <v>53</v>
      </c>
      <c r="I105" s="42"/>
      <c r="J105" s="42"/>
      <c r="K105" s="42"/>
      <c r="L105" s="43">
        <v>108</v>
      </c>
      <c r="M105" s="12" t="s">
        <v>219</v>
      </c>
    </row>
    <row r="106" spans="2:13" ht="12">
      <c r="B106" s="36">
        <f t="shared" si="1"/>
        <v>103</v>
      </c>
      <c r="C106" s="9" t="s">
        <v>120</v>
      </c>
      <c r="D106" s="12"/>
      <c r="E106" s="17"/>
      <c r="F106" s="15" t="s">
        <v>117</v>
      </c>
      <c r="G106" s="15"/>
      <c r="H106" s="39"/>
      <c r="I106" s="40"/>
      <c r="J106" s="12"/>
      <c r="K106" s="41"/>
      <c r="L106" s="41"/>
      <c r="M106" s="12"/>
    </row>
    <row r="107" spans="2:13" ht="12">
      <c r="B107" s="36">
        <f t="shared" si="1"/>
        <v>104</v>
      </c>
      <c r="C107" s="10" t="s">
        <v>77</v>
      </c>
      <c r="D107" s="12"/>
      <c r="E107" s="13"/>
      <c r="F107" s="15" t="s">
        <v>14</v>
      </c>
      <c r="G107" s="15"/>
      <c r="H107" s="39"/>
      <c r="I107" s="40"/>
      <c r="J107" s="12"/>
      <c r="K107" s="41"/>
      <c r="L107" s="41"/>
      <c r="M107" s="12"/>
    </row>
    <row r="108" spans="2:13" ht="84">
      <c r="B108" s="36">
        <f t="shared" si="1"/>
        <v>105</v>
      </c>
      <c r="C108" s="8" t="s">
        <v>52</v>
      </c>
      <c r="D108" s="27" t="s">
        <v>164</v>
      </c>
      <c r="E108" s="17"/>
      <c r="F108" s="15" t="s">
        <v>15</v>
      </c>
      <c r="G108" s="15" t="s">
        <v>87</v>
      </c>
      <c r="H108" s="42">
        <v>113549</v>
      </c>
      <c r="I108" s="43">
        <v>67172</v>
      </c>
      <c r="J108" s="42"/>
      <c r="K108" s="42"/>
      <c r="L108" s="43">
        <v>10</v>
      </c>
      <c r="M108" s="12" t="s">
        <v>210</v>
      </c>
    </row>
    <row r="109" spans="3:13" ht="12">
      <c r="C109" s="4"/>
      <c r="D109" s="4"/>
      <c r="E109" s="3"/>
      <c r="F109" s="32"/>
      <c r="G109" s="32"/>
      <c r="H109" s="4"/>
      <c r="I109" s="4"/>
      <c r="J109" s="4"/>
      <c r="K109" s="4"/>
      <c r="L109" s="4"/>
      <c r="M109" s="4"/>
    </row>
    <row r="110" spans="3:13" ht="12">
      <c r="C110" s="1"/>
      <c r="D110" s="1"/>
      <c r="E110" s="2"/>
      <c r="F110" s="5"/>
      <c r="G110" s="5"/>
      <c r="H110" s="1"/>
      <c r="I110" s="1"/>
      <c r="J110" s="1"/>
      <c r="K110" s="1"/>
      <c r="L110" s="1"/>
      <c r="M110" s="1"/>
    </row>
    <row r="111" spans="3:13" ht="12">
      <c r="C111" s="1"/>
      <c r="D111" s="1"/>
      <c r="E111" s="2">
        <v>46</v>
      </c>
      <c r="F111" s="5" t="s">
        <v>15</v>
      </c>
      <c r="G111" s="5"/>
      <c r="H111" s="1"/>
      <c r="I111" s="1"/>
      <c r="J111" s="1"/>
      <c r="K111" s="1"/>
      <c r="L111" s="1"/>
      <c r="M111" s="1"/>
    </row>
    <row r="112" spans="3:13" ht="12">
      <c r="C112" s="1"/>
      <c r="D112" s="1"/>
      <c r="E112" s="2">
        <f>COUNTIF($F$4:$F$108,"Will Provide Data")</f>
        <v>4</v>
      </c>
      <c r="F112" s="5" t="s">
        <v>16</v>
      </c>
      <c r="G112" s="5"/>
      <c r="H112" s="1"/>
      <c r="I112" s="1"/>
      <c r="J112" s="1"/>
      <c r="K112" s="1"/>
      <c r="L112" s="1"/>
      <c r="M112" s="1"/>
    </row>
    <row r="113" spans="3:13" ht="12">
      <c r="C113" s="1"/>
      <c r="D113" s="1"/>
      <c r="E113" s="2">
        <f>COUNTIF($F$4:$F$108,"Will Not Provide Data")</f>
        <v>3</v>
      </c>
      <c r="F113" s="5" t="s">
        <v>17</v>
      </c>
      <c r="G113" s="5"/>
      <c r="H113" s="1"/>
      <c r="I113" s="1"/>
      <c r="J113" s="1"/>
      <c r="K113" s="1"/>
      <c r="L113" s="1"/>
      <c r="M113" s="1"/>
    </row>
    <row r="114" spans="3:13" ht="12">
      <c r="C114" s="1"/>
      <c r="D114" s="1"/>
      <c r="E114" s="2">
        <f>COUNTIF($F$4:$F$108,"Not a Broadband Provider")</f>
        <v>14</v>
      </c>
      <c r="F114" s="5" t="s">
        <v>81</v>
      </c>
      <c r="G114" s="5"/>
      <c r="H114" s="1"/>
      <c r="I114" s="1"/>
      <c r="J114" s="1"/>
      <c r="K114" s="1"/>
      <c r="L114" s="1"/>
      <c r="M114" s="1"/>
    </row>
    <row r="115" spans="3:13" ht="12">
      <c r="C115" s="1"/>
      <c r="D115" s="1"/>
      <c r="E115" s="2">
        <f>COUNTIF($F$4:$F$108,"Non-Responsive")</f>
        <v>12</v>
      </c>
      <c r="F115" s="5" t="s">
        <v>18</v>
      </c>
      <c r="G115" s="5"/>
      <c r="H115" s="1"/>
      <c r="I115" s="1"/>
      <c r="J115" s="1"/>
      <c r="K115" s="1"/>
      <c r="L115" s="1"/>
      <c r="M115" s="1"/>
    </row>
    <row r="116" spans="3:13" ht="12">
      <c r="C116" s="1"/>
      <c r="D116" s="1"/>
      <c r="E116" s="2">
        <f>COUNTIF($F$4:$F$108,"Reseller")</f>
        <v>13</v>
      </c>
      <c r="F116" s="5" t="s">
        <v>14</v>
      </c>
      <c r="G116" s="5"/>
      <c r="H116" s="1"/>
      <c r="I116" s="1"/>
      <c r="J116" s="1"/>
      <c r="K116" s="1"/>
      <c r="L116" s="1"/>
      <c r="M116" s="1"/>
    </row>
    <row r="117" spans="3:13" ht="12">
      <c r="C117" s="1"/>
      <c r="D117" s="1"/>
      <c r="E117" s="2">
        <v>2</v>
      </c>
      <c r="F117" s="5" t="s">
        <v>110</v>
      </c>
      <c r="G117" s="5"/>
      <c r="H117" s="1"/>
      <c r="I117" s="1"/>
      <c r="J117" s="1"/>
      <c r="K117" s="1"/>
      <c r="L117" s="1"/>
      <c r="M117" s="1"/>
    </row>
    <row r="118" spans="3:13" ht="12">
      <c r="C118" s="1"/>
      <c r="D118" s="1"/>
      <c r="E118" s="21">
        <v>8</v>
      </c>
      <c r="F118" s="5" t="s">
        <v>125</v>
      </c>
      <c r="G118" s="5"/>
      <c r="H118" s="1"/>
      <c r="I118" s="1"/>
      <c r="J118" s="1"/>
      <c r="K118" s="1"/>
      <c r="L118" s="1"/>
      <c r="M118" s="1"/>
    </row>
    <row r="119" spans="3:13" ht="12">
      <c r="C119" s="1"/>
      <c r="D119" s="1"/>
      <c r="E119" s="20">
        <f>SUM(E111:E118)</f>
        <v>102</v>
      </c>
      <c r="F119" s="5"/>
      <c r="G119" s="5"/>
      <c r="H119" s="1"/>
      <c r="I119" s="1"/>
      <c r="J119" s="1"/>
      <c r="K119" s="1"/>
      <c r="L119" s="1"/>
      <c r="M119" s="1"/>
    </row>
  </sheetData>
  <sheetProtection/>
  <mergeCells count="2">
    <mergeCell ref="H2:L2"/>
    <mergeCell ref="A1:M1"/>
  </mergeCells>
  <dataValidations count="1">
    <dataValidation type="list" allowBlank="1" showInputMessage="1" showErrorMessage="1" sqref="F4:G86">
      <formula1>ProviderStatus</formula1>
    </dataValidation>
  </dataValidations>
  <printOptions horizontalCentered="1"/>
  <pageMargins left="0" right="0" top="0" bottom="0" header="0.5" footer="0.5"/>
  <pageSetup fitToWidth="2" horizontalDpi="600" verticalDpi="600" orientation="landscape" scale="67" r:id="rId1"/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2010-10-06T14:40:14Z</cp:lastPrinted>
  <dcterms:created xsi:type="dcterms:W3CDTF">2010-04-21T15:28:44Z</dcterms:created>
  <dcterms:modified xsi:type="dcterms:W3CDTF">2011-02-15T17:18:44Z</dcterms:modified>
  <cp:category/>
  <cp:version/>
  <cp:contentType/>
  <cp:contentStatus/>
</cp:coreProperties>
</file>